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Feb\"/>
    </mc:Choice>
  </mc:AlternateContent>
  <bookViews>
    <workbookView xWindow="0" yWindow="0" windowWidth="28800" windowHeight="12300" tabRatio="942" activeTab="3"/>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Data'!$A$4:$BD$16</definedName>
    <definedName name="ops_category">[1]!Table2[ops_category]</definedName>
    <definedName name="_xlnm.Print_Area" localSheetId="3">' Outcome Data'!$A$1:$BD$63</definedName>
    <definedName name="_xlnm.Print_Area" localSheetId="4">Caseloads!$A$1:$P$68</definedName>
    <definedName name="_xlnm.Print_Area" localSheetId="7">'Metric Definitions'!$A$1:$B$295</definedName>
    <definedName name="_xlnm.Print_Area" localSheetId="6">'Monthly Financial'!#REF!</definedName>
    <definedName name="_xlnm.Print_Area" localSheetId="5">'Monthly Staffing'!#REF!</definedName>
    <definedName name="_xlnm.Print_Area" localSheetId="0">'Operational Data'!$A$1:$T$192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M88" i="14" l="1"/>
  <c r="L88" i="14"/>
  <c r="K88" i="14"/>
  <c r="J88" i="14"/>
  <c r="I88" i="14"/>
  <c r="H88" i="14"/>
  <c r="G88" i="14"/>
  <c r="F88" i="14"/>
  <c r="E88" i="14"/>
  <c r="D88" i="14"/>
  <c r="C88" i="14"/>
  <c r="B87" i="14"/>
  <c r="B86" i="14"/>
  <c r="B85" i="14"/>
  <c r="B84" i="14"/>
  <c r="B88" i="14" l="1"/>
  <c r="BK30" i="10" l="1"/>
  <c r="L79" i="14" l="1"/>
  <c r="K79" i="14"/>
  <c r="J79" i="14"/>
  <c r="I79" i="14"/>
  <c r="H79" i="14"/>
  <c r="G79" i="14"/>
  <c r="F79" i="14"/>
  <c r="E79" i="14"/>
  <c r="D79" i="14"/>
  <c r="C79" i="14"/>
  <c r="B79" i="14"/>
  <c r="M70" i="14"/>
  <c r="L70" i="14"/>
  <c r="K70" i="14"/>
  <c r="J70" i="14"/>
  <c r="I70" i="14"/>
  <c r="H70" i="14"/>
  <c r="G70" i="14"/>
  <c r="F70" i="14"/>
  <c r="E70" i="14"/>
  <c r="D70" i="14"/>
  <c r="C70" i="14"/>
  <c r="B70" i="14"/>
  <c r="M76" i="14" l="1"/>
  <c r="M78" i="14"/>
  <c r="M75" i="14"/>
  <c r="M77" i="14" l="1"/>
  <c r="M79" i="14" s="1"/>
  <c r="S62" i="30" l="1"/>
  <c r="R62" i="30"/>
  <c r="S59" i="30"/>
  <c r="R59" i="30"/>
  <c r="S56" i="30"/>
  <c r="R56" i="30"/>
  <c r="S53" i="30"/>
  <c r="R53" i="30"/>
  <c r="S50" i="30"/>
  <c r="R50" i="30"/>
  <c r="S47" i="30"/>
  <c r="R47" i="30"/>
  <c r="S22" i="30"/>
  <c r="R22" i="30"/>
  <c r="S19" i="30"/>
  <c r="R19" i="30"/>
  <c r="S16" i="30"/>
  <c r="R16" i="30"/>
  <c r="S13" i="30"/>
  <c r="R13" i="30"/>
  <c r="S10" i="30"/>
  <c r="R10" i="30"/>
  <c r="S7" i="30"/>
  <c r="R7" i="30"/>
  <c r="S42" i="30"/>
  <c r="R42" i="30"/>
  <c r="S39" i="30"/>
  <c r="R39" i="30"/>
  <c r="S36" i="30"/>
  <c r="R36" i="30"/>
  <c r="S33" i="30"/>
  <c r="R33" i="30"/>
  <c r="S30" i="30"/>
  <c r="R30" i="30"/>
  <c r="S27" i="30"/>
  <c r="R27" i="30"/>
  <c r="Q62" i="30" l="1"/>
  <c r="P62" i="30"/>
  <c r="O62" i="30"/>
  <c r="N62" i="30"/>
  <c r="M62" i="30"/>
  <c r="L62" i="30"/>
  <c r="K62" i="30"/>
  <c r="J62" i="30"/>
  <c r="H62" i="30"/>
  <c r="Q59" i="30"/>
  <c r="P59" i="30"/>
  <c r="O59" i="30"/>
  <c r="N59" i="30"/>
  <c r="M59" i="30"/>
  <c r="L59" i="30"/>
  <c r="K59" i="30"/>
  <c r="J59" i="30"/>
  <c r="H59" i="30"/>
  <c r="Q56" i="30"/>
  <c r="P56" i="30"/>
  <c r="O56" i="30"/>
  <c r="N56" i="30"/>
  <c r="M56" i="30"/>
  <c r="L56" i="30"/>
  <c r="K56" i="30"/>
  <c r="J56" i="30"/>
  <c r="H56" i="30"/>
  <c r="Q53" i="30"/>
  <c r="P53" i="30"/>
  <c r="O53" i="30"/>
  <c r="N53" i="30"/>
  <c r="M53" i="30"/>
  <c r="L53" i="30"/>
  <c r="K53" i="30"/>
  <c r="J53" i="30"/>
  <c r="H53" i="30"/>
  <c r="Q50" i="30"/>
  <c r="P50" i="30"/>
  <c r="O50" i="30"/>
  <c r="N50" i="30"/>
  <c r="M50" i="30"/>
  <c r="L50" i="30"/>
  <c r="K50" i="30"/>
  <c r="J50" i="30"/>
  <c r="H50" i="30"/>
  <c r="Q47" i="30"/>
  <c r="P47" i="30"/>
  <c r="O47" i="30"/>
  <c r="N47" i="30"/>
  <c r="M47" i="30"/>
  <c r="L47" i="30"/>
  <c r="K47" i="30"/>
  <c r="J47" i="30"/>
  <c r="H47" i="30"/>
  <c r="Q42" i="30"/>
  <c r="P42" i="30"/>
  <c r="O42" i="30"/>
  <c r="N42" i="30"/>
  <c r="M42" i="30"/>
  <c r="L42" i="30"/>
  <c r="K42" i="30"/>
  <c r="J42" i="30"/>
  <c r="H42" i="30"/>
  <c r="Q39" i="30"/>
  <c r="P39" i="30"/>
  <c r="O39" i="30"/>
  <c r="N39" i="30"/>
  <c r="M39" i="30"/>
  <c r="L39" i="30"/>
  <c r="K39" i="30"/>
  <c r="J39" i="30"/>
  <c r="H39" i="30"/>
  <c r="Q36" i="30"/>
  <c r="P36" i="30"/>
  <c r="O36" i="30"/>
  <c r="N36" i="30"/>
  <c r="M36" i="30"/>
  <c r="L36" i="30"/>
  <c r="K36" i="30"/>
  <c r="J36" i="30"/>
  <c r="H36" i="30"/>
  <c r="Q33" i="30"/>
  <c r="P33" i="30"/>
  <c r="O33" i="30"/>
  <c r="N33" i="30"/>
  <c r="M33" i="30"/>
  <c r="L33" i="30"/>
  <c r="K33" i="30"/>
  <c r="J33" i="30"/>
  <c r="H33" i="30"/>
  <c r="Q30" i="30"/>
  <c r="P30" i="30"/>
  <c r="O30" i="30"/>
  <c r="N30" i="30"/>
  <c r="M30" i="30"/>
  <c r="L30" i="30"/>
  <c r="K30" i="30"/>
  <c r="J30" i="30"/>
  <c r="H30" i="30"/>
  <c r="Q27" i="30"/>
  <c r="P27" i="30"/>
  <c r="O27" i="30"/>
  <c r="N27" i="30"/>
  <c r="M27" i="30"/>
  <c r="L27" i="30"/>
  <c r="K27" i="30"/>
  <c r="J27" i="30"/>
  <c r="H27" i="30"/>
  <c r="Q22" i="30"/>
  <c r="P22" i="30"/>
  <c r="O22" i="30"/>
  <c r="N22" i="30"/>
  <c r="M22" i="30"/>
  <c r="L22" i="30"/>
  <c r="K22" i="30"/>
  <c r="J22" i="30"/>
  <c r="Q19" i="30"/>
  <c r="P19" i="30"/>
  <c r="O19" i="30"/>
  <c r="N19" i="30"/>
  <c r="M19" i="30"/>
  <c r="L19" i="30"/>
  <c r="K19" i="30"/>
  <c r="J19" i="30"/>
  <c r="Q16" i="30"/>
  <c r="P16" i="30"/>
  <c r="O16" i="30"/>
  <c r="N16" i="30"/>
  <c r="M16" i="30"/>
  <c r="L16" i="30"/>
  <c r="K16" i="30"/>
  <c r="J16" i="30"/>
  <c r="Q13" i="30"/>
  <c r="P13" i="30"/>
  <c r="O13" i="30"/>
  <c r="N13" i="30"/>
  <c r="M13" i="30"/>
  <c r="L13" i="30"/>
  <c r="K13" i="30"/>
  <c r="J13" i="30"/>
  <c r="Q10" i="30"/>
  <c r="P10" i="30"/>
  <c r="O10" i="30"/>
  <c r="N10" i="30"/>
  <c r="M10" i="30"/>
  <c r="L10" i="30"/>
  <c r="K10" i="30"/>
  <c r="J10" i="30"/>
  <c r="Q7" i="30"/>
  <c r="P7" i="30"/>
  <c r="O7" i="30"/>
  <c r="N7" i="30"/>
  <c r="M7" i="30"/>
  <c r="L7" i="30"/>
  <c r="K7" i="30"/>
  <c r="J7" i="30"/>
  <c r="H184" i="10" l="1"/>
  <c r="H183" i="10"/>
  <c r="H182" i="10"/>
  <c r="H181" i="10"/>
  <c r="H180" i="10"/>
  <c r="H179" i="10"/>
  <c r="H178" i="10"/>
  <c r="H173" i="10"/>
  <c r="H172" i="10"/>
  <c r="H171" i="10"/>
  <c r="H170" i="10"/>
  <c r="H169" i="10"/>
  <c r="H168" i="10"/>
  <c r="H167" i="10"/>
  <c r="H166" i="10"/>
  <c r="H160"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V62" i="30" l="1"/>
  <c r="U62" i="30"/>
  <c r="T62" i="30"/>
  <c r="V59" i="30"/>
  <c r="U59" i="30"/>
  <c r="T59" i="30"/>
  <c r="V56" i="30"/>
  <c r="U56" i="30"/>
  <c r="T56" i="30"/>
  <c r="V53" i="30"/>
  <c r="U53" i="30"/>
  <c r="T53" i="30"/>
  <c r="V50" i="30"/>
  <c r="U50" i="30"/>
  <c r="T50" i="30"/>
  <c r="V47" i="30"/>
  <c r="U47" i="30"/>
  <c r="T47" i="30"/>
  <c r="Z2" i="30"/>
  <c r="V42" i="30"/>
  <c r="U42" i="30"/>
  <c r="T42" i="30"/>
  <c r="V39" i="30"/>
  <c r="U39" i="30"/>
  <c r="T39" i="30"/>
  <c r="V36" i="30"/>
  <c r="U36" i="30"/>
  <c r="T36" i="30"/>
  <c r="V33" i="30"/>
  <c r="U33" i="30"/>
  <c r="T33" i="30"/>
  <c r="V30" i="30"/>
  <c r="U30" i="30"/>
  <c r="T30" i="30"/>
  <c r="V27" i="30"/>
  <c r="U27" i="30"/>
  <c r="T27" i="30"/>
  <c r="V22" i="30"/>
  <c r="U22" i="30"/>
  <c r="T22" i="30"/>
  <c r="V19" i="30"/>
  <c r="U19" i="30"/>
  <c r="T19" i="30"/>
  <c r="V16" i="30"/>
  <c r="U16" i="30"/>
  <c r="T16" i="30"/>
  <c r="V13" i="30"/>
  <c r="U13" i="30"/>
  <c r="T13" i="30"/>
  <c r="V10" i="30"/>
  <c r="U10" i="30"/>
  <c r="T10" i="30"/>
  <c r="V7" i="30"/>
  <c r="U7" i="30"/>
  <c r="T7" i="30"/>
  <c r="AB62" i="30"/>
  <c r="AA62" i="30"/>
  <c r="Z62" i="30"/>
  <c r="Y62" i="30"/>
  <c r="X62" i="30"/>
  <c r="W62" i="30"/>
  <c r="AB59" i="30"/>
  <c r="AA59" i="30"/>
  <c r="Z59" i="30"/>
  <c r="Y59" i="30"/>
  <c r="X59" i="30"/>
  <c r="W59" i="30"/>
  <c r="AB56" i="30"/>
  <c r="AA56" i="30"/>
  <c r="Z56" i="30"/>
  <c r="Y56" i="30"/>
  <c r="X56" i="30"/>
  <c r="W56" i="30"/>
  <c r="AB53" i="30"/>
  <c r="AA53" i="30"/>
  <c r="Z53" i="30"/>
  <c r="Y53" i="30"/>
  <c r="X53" i="30"/>
  <c r="W53" i="30"/>
  <c r="AB50" i="30"/>
  <c r="AA50" i="30"/>
  <c r="Z50" i="30"/>
  <c r="Y50" i="30"/>
  <c r="X50" i="30"/>
  <c r="W50" i="30"/>
  <c r="AB47" i="30"/>
  <c r="AA47" i="30"/>
  <c r="Z47" i="30"/>
  <c r="Y47" i="30"/>
  <c r="X47" i="30"/>
  <c r="W47" i="30"/>
  <c r="AB42" i="30"/>
  <c r="AA42" i="30"/>
  <c r="Z42" i="30"/>
  <c r="Y42" i="30"/>
  <c r="X42" i="30"/>
  <c r="W42" i="30"/>
  <c r="AB39" i="30"/>
  <c r="AA39" i="30"/>
  <c r="Z39" i="30"/>
  <c r="Y39" i="30"/>
  <c r="X39" i="30"/>
  <c r="W39" i="30"/>
  <c r="AB36" i="30"/>
  <c r="AA36" i="30"/>
  <c r="Z36" i="30"/>
  <c r="Y36" i="30"/>
  <c r="X36" i="30"/>
  <c r="W36" i="30"/>
  <c r="AB33" i="30"/>
  <c r="AA33" i="30"/>
  <c r="Z33" i="30"/>
  <c r="Y33" i="30"/>
  <c r="X33" i="30"/>
  <c r="W33" i="30"/>
  <c r="AB30" i="30"/>
  <c r="AA30" i="30"/>
  <c r="Z30" i="30"/>
  <c r="Y30" i="30"/>
  <c r="X30" i="30"/>
  <c r="W30" i="30"/>
  <c r="AB27" i="30"/>
  <c r="AA27" i="30"/>
  <c r="Z27" i="30"/>
  <c r="Y27" i="30"/>
  <c r="X27" i="30"/>
  <c r="W27" i="30"/>
  <c r="AB22" i="30"/>
  <c r="AA22" i="30"/>
  <c r="Z22" i="30"/>
  <c r="Y22" i="30"/>
  <c r="X22" i="30"/>
  <c r="W22" i="30"/>
  <c r="AB19" i="30"/>
  <c r="AA19" i="30"/>
  <c r="Z19" i="30"/>
  <c r="Y19" i="30"/>
  <c r="X19" i="30"/>
  <c r="W19" i="30"/>
  <c r="AB16" i="30"/>
  <c r="AA16" i="30"/>
  <c r="Z16" i="30"/>
  <c r="Y16" i="30"/>
  <c r="X16" i="30"/>
  <c r="W16" i="30"/>
  <c r="AB13" i="30"/>
  <c r="AA13" i="30"/>
  <c r="Z13" i="30"/>
  <c r="Y13" i="30"/>
  <c r="X13" i="30"/>
  <c r="W13" i="30"/>
  <c r="AB10" i="30"/>
  <c r="AA10" i="30"/>
  <c r="Z10" i="30"/>
  <c r="Y10" i="30"/>
  <c r="X10" i="30"/>
  <c r="W10" i="30"/>
  <c r="AB7" i="30"/>
  <c r="AA7" i="30"/>
  <c r="Z7" i="30"/>
  <c r="Y7" i="30"/>
  <c r="X7" i="30"/>
  <c r="W7" i="30"/>
  <c r="H62" i="29"/>
  <c r="H61" i="29"/>
  <c r="H56" i="29"/>
  <c r="H55" i="29"/>
  <c r="H50" i="29"/>
  <c r="H49" i="29"/>
  <c r="H44" i="29"/>
  <c r="H42" i="29" s="1"/>
  <c r="H43" i="29"/>
  <c r="H38" i="29"/>
  <c r="H37" i="29"/>
  <c r="G32" i="29"/>
  <c r="G31" i="29"/>
  <c r="H14" i="29"/>
  <c r="H13" i="29"/>
  <c r="G13" i="29"/>
  <c r="H36" i="29" l="1"/>
  <c r="H60" i="29"/>
  <c r="H54" i="29"/>
  <c r="H48" i="29"/>
  <c r="G30" i="29"/>
  <c r="H12" i="29"/>
  <c r="G27" i="29" l="1"/>
  <c r="G26" i="29"/>
  <c r="H20" i="29"/>
  <c r="H21" i="29"/>
  <c r="G9" i="29"/>
  <c r="G7" i="29" s="1"/>
  <c r="G8" i="29"/>
  <c r="H19" i="29" l="1"/>
  <c r="G25" i="29"/>
  <c r="BN2" i="29"/>
  <c r="BB2" i="20"/>
  <c r="BA2" i="17"/>
  <c r="AO2" i="17" l="1"/>
  <c r="G62" i="29" l="1"/>
  <c r="F62" i="29"/>
  <c r="E62" i="29"/>
  <c r="G61" i="29"/>
  <c r="G60" i="29" s="1"/>
  <c r="F61" i="29"/>
  <c r="F60" i="29" s="1"/>
  <c r="E61" i="29"/>
  <c r="AQ60" i="29"/>
  <c r="AP60" i="29"/>
  <c r="AO60" i="29"/>
  <c r="AN60" i="29"/>
  <c r="AM60" i="29"/>
  <c r="AL60" i="29"/>
  <c r="AK60" i="29"/>
  <c r="AJ60" i="29"/>
  <c r="AI60" i="29"/>
  <c r="AH60" i="29"/>
  <c r="AG60" i="29"/>
  <c r="AF60" i="29"/>
  <c r="AE60" i="29"/>
  <c r="AD60" i="29"/>
  <c r="AC60" i="29"/>
  <c r="AB60" i="29"/>
  <c r="AA60" i="29"/>
  <c r="Z60" i="29"/>
  <c r="Y60" i="29"/>
  <c r="X60" i="29"/>
  <c r="W60" i="29"/>
  <c r="V60" i="29"/>
  <c r="U60" i="29"/>
  <c r="E60" i="29"/>
  <c r="G56" i="29"/>
  <c r="F56" i="29"/>
  <c r="F54" i="29" s="1"/>
  <c r="E56" i="29"/>
  <c r="G55" i="29"/>
  <c r="F55" i="29"/>
  <c r="E55" i="29"/>
  <c r="E54" i="29" s="1"/>
  <c r="AQ54" i="29"/>
  <c r="AP54" i="29"/>
  <c r="AO54" i="29"/>
  <c r="AN54" i="29"/>
  <c r="AM54" i="29"/>
  <c r="AL54" i="29"/>
  <c r="AK54" i="29"/>
  <c r="AJ54" i="29"/>
  <c r="AI54" i="29"/>
  <c r="AH54" i="29"/>
  <c r="AG54" i="29"/>
  <c r="AF54" i="29"/>
  <c r="AE54" i="29"/>
  <c r="AD54" i="29"/>
  <c r="AC54" i="29"/>
  <c r="AB54" i="29"/>
  <c r="AA54" i="29"/>
  <c r="Z54" i="29"/>
  <c r="Y54" i="29"/>
  <c r="X54" i="29"/>
  <c r="W54" i="29"/>
  <c r="V54" i="29"/>
  <c r="U54" i="29"/>
  <c r="G50" i="29"/>
  <c r="F50" i="29"/>
  <c r="E50" i="29"/>
  <c r="G49" i="29"/>
  <c r="F49" i="29"/>
  <c r="E49" i="29"/>
  <c r="AQ48" i="29"/>
  <c r="AP48" i="29"/>
  <c r="AO48" i="29"/>
  <c r="AN48" i="29"/>
  <c r="AM48" i="29"/>
  <c r="AL48" i="29"/>
  <c r="AK48" i="29"/>
  <c r="AJ48" i="29"/>
  <c r="AI48" i="29"/>
  <c r="AH48" i="29"/>
  <c r="AG48" i="29"/>
  <c r="AF48" i="29"/>
  <c r="AE48" i="29"/>
  <c r="AD48" i="29"/>
  <c r="AC48" i="29"/>
  <c r="AB48" i="29"/>
  <c r="AA48" i="29"/>
  <c r="Z48" i="29"/>
  <c r="Y48" i="29"/>
  <c r="X48" i="29"/>
  <c r="W48" i="29"/>
  <c r="V48" i="29"/>
  <c r="U48" i="29"/>
  <c r="G44" i="29"/>
  <c r="F44" i="29"/>
  <c r="E44" i="29"/>
  <c r="G43" i="29"/>
  <c r="F43" i="29"/>
  <c r="E43" i="29"/>
  <c r="AP42" i="29"/>
  <c r="AO42" i="29"/>
  <c r="AN42" i="29"/>
  <c r="AM42" i="29"/>
  <c r="AL42" i="29"/>
  <c r="AK42" i="29"/>
  <c r="AJ42" i="29"/>
  <c r="AI42" i="29"/>
  <c r="AH42" i="29"/>
  <c r="AG42" i="29"/>
  <c r="AF42" i="29"/>
  <c r="AE42" i="29"/>
  <c r="AD42" i="29"/>
  <c r="AC42" i="29"/>
  <c r="AB42" i="29"/>
  <c r="AA42" i="29"/>
  <c r="Z42" i="29"/>
  <c r="Y42" i="29"/>
  <c r="X42" i="29"/>
  <c r="W42" i="29"/>
  <c r="V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D7" i="29" s="1"/>
  <c r="F8" i="29"/>
  <c r="E8" i="29"/>
  <c r="D8" i="29"/>
  <c r="G184" i="10"/>
  <c r="F184" i="10"/>
  <c r="E184" i="10"/>
  <c r="D184" i="10"/>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3" i="10"/>
  <c r="F173" i="10"/>
  <c r="E173" i="10"/>
  <c r="D173" i="10"/>
  <c r="G172" i="10"/>
  <c r="G171" i="10"/>
  <c r="F171" i="10"/>
  <c r="E171" i="10"/>
  <c r="D171" i="10"/>
  <c r="G170" i="10"/>
  <c r="F170" i="10"/>
  <c r="E170" i="10"/>
  <c r="D170" i="10"/>
  <c r="G169" i="10"/>
  <c r="F169" i="10"/>
  <c r="E169" i="10"/>
  <c r="D169" i="10"/>
  <c r="G168" i="10"/>
  <c r="F168" i="10"/>
  <c r="E168" i="10"/>
  <c r="G167" i="10"/>
  <c r="F167" i="10"/>
  <c r="E167" i="10"/>
  <c r="D167" i="10"/>
  <c r="G166" i="10"/>
  <c r="F166" i="10"/>
  <c r="E166" i="10"/>
  <c r="D166" i="10"/>
  <c r="G160" i="10"/>
  <c r="F160" i="10"/>
  <c r="E160" i="10"/>
  <c r="D160"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T46" i="10"/>
  <c r="S46" i="10"/>
  <c r="R46" i="10"/>
  <c r="Q46" i="10"/>
  <c r="P46" i="10"/>
  <c r="O46" i="10"/>
  <c r="N46" i="10"/>
  <c r="M46" i="10"/>
  <c r="L46" i="10"/>
  <c r="K46" i="10"/>
  <c r="J46" i="10"/>
  <c r="I46" i="10"/>
  <c r="F46" i="10"/>
  <c r="E46" i="10"/>
  <c r="C46" i="10"/>
  <c r="B46" i="10"/>
  <c r="G45" i="10"/>
  <c r="F45" i="10"/>
  <c r="E45" i="10"/>
  <c r="D45" i="10"/>
  <c r="G44" i="10"/>
  <c r="F44" i="10"/>
  <c r="E44" i="10"/>
  <c r="D44" i="10"/>
  <c r="G43" i="10"/>
  <c r="F43" i="10"/>
  <c r="E43" i="10"/>
  <c r="D43" i="10"/>
  <c r="G42" i="10"/>
  <c r="F42" i="10"/>
  <c r="E42" i="10"/>
  <c r="D42" i="10"/>
  <c r="BA39" i="10"/>
  <c r="AZ39" i="10"/>
  <c r="AY39" i="10"/>
  <c r="AX39" i="10"/>
  <c r="AW39" i="10"/>
  <c r="AV39" i="10"/>
  <c r="AU39" i="10"/>
  <c r="AT39" i="10"/>
  <c r="AS39" i="10"/>
  <c r="T39" i="10"/>
  <c r="S39" i="10"/>
  <c r="R39" i="10"/>
  <c r="Q39" i="10"/>
  <c r="P39" i="10"/>
  <c r="O39" i="10"/>
  <c r="N39" i="10"/>
  <c r="M39" i="10"/>
  <c r="L39" i="10"/>
  <c r="K39" i="10"/>
  <c r="J39" i="10"/>
  <c r="I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B8" i="10"/>
  <c r="AA8" i="10"/>
  <c r="Z8" i="10"/>
  <c r="Y8" i="10"/>
  <c r="X8" i="10"/>
  <c r="W8" i="10"/>
  <c r="V8" i="10"/>
  <c r="U8" i="10"/>
  <c r="T8" i="10"/>
  <c r="S8" i="10"/>
  <c r="R8" i="10"/>
  <c r="Q8" i="10"/>
  <c r="P8" i="10"/>
  <c r="O8" i="10"/>
  <c r="L8" i="10"/>
  <c r="K8" i="10"/>
  <c r="J8" i="10"/>
  <c r="I8" i="10"/>
  <c r="E12" i="29" l="1"/>
  <c r="E36" i="29"/>
  <c r="E48" i="29"/>
  <c r="F12" i="29"/>
  <c r="F36" i="29"/>
  <c r="F48" i="29"/>
  <c r="D30" i="29"/>
  <c r="E7" i="29"/>
  <c r="E30" i="29"/>
  <c r="E42" i="29"/>
  <c r="G48" i="29"/>
  <c r="D25" i="29"/>
  <c r="F42" i="29"/>
  <c r="E25" i="29"/>
  <c r="E19" i="29"/>
  <c r="F19" i="29"/>
  <c r="G36" i="29"/>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<sst xmlns="http://schemas.openxmlformats.org/spreadsheetml/2006/main" count="3598" uniqueCount="764">
  <si>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</si>
  <si>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</si>
  <si>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</si>
  <si>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</si>
  <si>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</si>
  <si>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</si>
  <si>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</si>
  <si>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</si>
  <si>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</si>
  <si>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</si>
  <si>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</si>
  <si>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</si>
  <si>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</si>
  <si>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</si>
  <si>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</si>
  <si>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</si>
  <si>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</si>
  <si>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</si>
  <si>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</si>
  <si>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</si>
  <si>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</si>
  <si>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</si>
  <si>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</si>
  <si>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</si>
  <si>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</si>
  <si>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</si>
  <si>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</si>
  <si>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</si>
  <si>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</si>
  <si>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</si>
  <si>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</si>
  <si>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</si>
  <si>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</si>
  <si>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</si>
  <si>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</si>
  <si>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</si>
  <si>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</si>
  <si>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</si>
  <si>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</si>
  <si>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</si>
  <si>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</si>
  <si>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</si>
  <si>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</si>
  <si>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</si>
  <si>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</si>
  <si>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</si>
  <si>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</si>
  <si>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</si>
  <si>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</si>
  <si>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</si>
  <si>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</si>
  <si>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</si>
  <si>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</si>
  <si>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</si>
  <si>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</si>
  <si>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</si>
  <si>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</si>
  <si>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</si>
  <si>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</si>
  <si>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</si>
  <si>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</si>
  <si>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</si>
  <si>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</si>
  <si>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</si>
  <si>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</si>
  <si>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</si>
  <si>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</si>
  <si>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</si>
  <si>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</si>
  <si>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</si>
  <si>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</si>
  <si>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</si>
  <si>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</si>
  <si>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</si>
  <si>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</si>
  <si>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</si>
  <si>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</si>
  <si>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</si>
  <si>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</si>
  <si>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</si>
  <si>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</si>
  <si>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</si>
  <si>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</si>
  <si>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</si>
  <si>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</si>
  <si>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</si>
  <si>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</si>
  <si>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</si>
  <si>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</si>
  <si>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</si>
  <si>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</si>
  <si>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</si>
  <si>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</si>
  <si>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</si>
  <si>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</si>
  <si>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</si>
  <si>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</si>
  <si>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</si>
  <si>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</si>
  <si>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</si>
  <si>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</si>
  <si>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</si>
  <si>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</si>
  <si>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</si>
  <si>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</si>
  <si>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</si>
  <si>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</si>
  <si>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</si>
  <si>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</si>
  <si>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</si>
  <si>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</si>
  <si>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</si>
  <si>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</si>
  <si>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</si>
  <si>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</si>
  <si>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</si>
  <si>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</si>
  <si>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</si>
  <si>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</si>
  <si>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</si>
  <si>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</si>
  <si>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</si>
  <si>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</si>
  <si>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</si>
  <si>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</si>
  <si>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</si>
  <si>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</si>
  <si>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</si>
  <si>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</si>
  <si>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</si>
  <si>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</si>
  <si>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</si>
  <si>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</si>
  <si>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</si>
  <si>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</si>
  <si>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</si>
  <si>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</si>
  <si>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</si>
  <si>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</si>
  <si>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</si>
  <si>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</si>
  <si>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</si>
  <si>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</si>
  <si>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</si>
  <si>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</si>
  <si>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</si>
  <si>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</si>
  <si>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</si>
  <si>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</si>
  <si>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</si>
  <si>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</si>
  <si>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</si>
  <si>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</si>
  <si>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</si>
  <si>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</si>
  <si>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</si>
  <si>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</si>
  <si>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</si>
  <si>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</si>
  <si>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</si>
  <si>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</si>
  <si>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</si>
  <si>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</si>
  <si>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</si>
  <si>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</si>
  <si>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</si>
  <si>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</si>
  <si>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</si>
  <si>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</si>
  <si>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</si>
  <si>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</si>
  <si>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</si>
  <si>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</si>
  <si>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</si>
  <si>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</si>
  <si>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</si>
  <si>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</si>
  <si>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</si>
  <si>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</si>
  <si>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</si>
  <si>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</si>
  <si>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</si>
  <si>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</si>
  <si>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</si>
  <si>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</si>
  <si>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</si>
  <si>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</si>
  <si>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</si>
  <si>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</si>
  <si>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</si>
  <si>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</si>
  <si>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</si>
  <si>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</si>
  <si>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</si>
  <si>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</si>
  <si>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</si>
  <si>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</si>
  <si>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</si>
  <si>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</si>
  <si>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</si>
  <si>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</si>
  <si>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</si>
  <si>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</si>
  <si>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</si>
  <si>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</si>
  <si>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</si>
  <si>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</si>
  <si>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</si>
  <si>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</si>
  <si>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</si>
  <si>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</si>
  <si>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</si>
  <si>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</si>
  <si>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</si>
  <si>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</si>
  <si>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</si>
  <si>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</si>
  <si>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</si>
  <si>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</si>
  <si>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</si>
  <si>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</si>
  <si>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</si>
  <si>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</si>
  <si>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</si>
  <si>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</si>
  <si>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</si>
  <si>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</si>
  <si>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</si>
  <si>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</si>
  <si>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</si>
  <si>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</si>
  <si>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</si>
  <si>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</si>
  <si>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</si>
  <si>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</si>
  <si>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</si>
  <si>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</si>
  <si>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</si>
  <si>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</si>
  <si>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</si>
  <si>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</si>
  <si>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</si>
  <si>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</si>
  <si>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</si>
  <si>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</si>
  <si>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</si>
  <si>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</si>
  <si>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</si>
  <si>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</si>
  <si>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</si>
  <si>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</si>
  <si>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</si>
  <si>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</si>
  <si>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</si>
  <si>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</si>
  <si>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</si>
  <si>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</si>
  <si>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</si>
  <si>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</si>
  <si>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</si>
  <si>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</si>
  <si>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</si>
  <si>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</si>
  <si>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</si>
  <si>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</si>
  <si>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</si>
  <si>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</si>
  <si>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</si>
  <si>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</si>
  <si>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</si>
  <si>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</si>
  <si>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</si>
  <si>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</si>
  <si>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</si>
  <si>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</si>
  <si>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</si>
  <si>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</si>
  <si>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</si>
  <si>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</si>
  <si>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</si>
  <si>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</si>
  <si>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</si>
  <si>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</si>
  <si>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</si>
  <si>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</si>
  <si>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</si>
  <si>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</si>
  <si>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</si>
  <si>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</si>
  <si>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</si>
  <si>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</si>
  <si>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</si>
  <si>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</si>
  <si>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</si>
  <si>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</si>
  <si>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</si>
  <si>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</si>
  <si>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</si>
  <si>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</si>
  <si>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</si>
  <si>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</si>
  <si>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</si>
  <si>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</si>
  <si>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</si>
  <si>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</si>
  <si>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</si>
  <si>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</si>
  <si>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</si>
  <si>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</si>
  <si>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</si>
  <si>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</si>
  <si>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</si>
  <si>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</si>
  <si>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</si>
  <si>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</si>
  <si>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</si>
  <si>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</si>
  <si>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</si>
  <si>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</si>
  <si>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</si>
  <si>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</si>
  <si>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</si>
  <si>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</si>
  <si>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</si>
  <si>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</si>
  <si>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</si>
  <si>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</si>
  <si>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</si>
  <si>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</si>
  <si>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</si>
  <si>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</si>
  <si>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</si>
  <si>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</si>
  <si>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</si>
  <si>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</si>
  <si>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</si>
  <si>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</si>
  <si>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</si>
  <si>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</si>
  <si>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</si>
  <si>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</si>
  <si>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</si>
  <si>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</si>
  <si>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</si>
  <si>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</si>
  <si>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</si>
  <si>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</si>
  <si>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</si>
  <si>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</si>
  <si>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</si>
  <si>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</si>
  <si>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</si>
  <si>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</si>
  <si>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</si>
  <si>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</si>
  <si>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</si>
  <si>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</si>
  <si>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</si>
  <si>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</si>
  <si>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</si>
  <si>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</si>
  <si>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</si>
  <si>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</si>
  <si>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</si>
  <si>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</si>
  <si>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</si>
  <si>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</si>
  <si>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</si>
  <si>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</si>
  <si>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</si>
  <si>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</si>
  <si>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</si>
  <si>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</si>
  <si>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</si>
  <si>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</si>
  <si>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</si>
  <si>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</si>
  <si>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</si>
  <si>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</si>
  <si>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</si>
  <si>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</si>
  <si>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</si>
  <si>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</si>
  <si>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</si>
  <si>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</si>
  <si>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</si>
  <si>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</si>
  <si>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</si>
  <si>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</si>
  <si>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</si>
  <si>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</si>
  <si>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</si>
  <si>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</si>
  <si>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</si>
  <si>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</si>
  <si>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</si>
  <si>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</si>
  <si>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</si>
  <si>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</si>
  <si>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</si>
  <si>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</si>
  <si>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</si>
  <si>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</si>
  <si>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</si>
  <si>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</si>
  <si>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</si>
  <si>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</si>
  <si>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</si>
  <si>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</si>
  <si>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</si>
  <si>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</si>
  <si>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</si>
  <si>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</si>
  <si>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</si>
  <si>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</si>
  <si>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</si>
  <si>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</si>
  <si>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</si>
  <si>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</si>
  <si>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</si>
  <si>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</si>
  <si>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</si>
  <si>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</si>
  <si>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</si>
  <si>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</si>
  <si>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</si>
  <si>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</si>
  <si>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</si>
  <si>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</si>
  <si>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</si>
  <si>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</si>
  <si>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</si>
  <si>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</si>
  <si>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</si>
  <si>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</si>
  <si>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</si>
  <si>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</si>
  <si>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</si>
  <si>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</si>
  <si>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</si>
  <si>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</si>
  <si>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</si>
  <si>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</si>
  <si>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</si>
  <si>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</si>
  <si>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</si>
  <si>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</si>
  <si>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</si>
  <si>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</si>
  <si>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</si>
  <si>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</si>
  <si>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</si>
  <si>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</si>
  <si>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</si>
  <si>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</si>
  <si>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</si>
  <si>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</si>
  <si>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</si>
  <si>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</si>
  <si>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</si>
  <si>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</si>
  <si>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</si>
  <si>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</si>
  <si>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</si>
  <si>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</si>
  <si>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</si>
  <si>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</si>
  <si>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</si>
  <si>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</si>
  <si>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</si>
  <si>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</si>
  <si>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</si>
  <si>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</si>
  <si>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</si>
  <si>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</si>
  <si>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</si>
  <si>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</si>
  <si>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</si>
  <si>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</si>
  <si>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</si>
  <si>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</si>
  <si>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</si>
  <si>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</si>
  <si>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</si>
  <si>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</si>
  <si>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</si>
  <si>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</si>
  <si>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</si>
  <si>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</si>
  <si>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</si>
  <si>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</si>
  <si>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</si>
  <si>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</si>
  <si>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</si>
  <si>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</si>
  <si>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</si>
  <si>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</si>
  <si>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</si>
  <si>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</si>
  <si>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</si>
  <si>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</si>
  <si>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</si>
  <si>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</si>
  <si>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</si>
  <si>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</si>
  <si>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</si>
  <si>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</si>
  <si>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</si>
  <si>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</si>
  <si>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</si>
  <si>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</si>
  <si>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</si>
  <si>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</si>
  <si>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</si>
  <si>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</si>
  <si>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</si>
  <si>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</si>
  <si>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</si>
  <si>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</si>
  <si>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</si>
  <si>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</si>
  <si>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</si>
  <si>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</si>
  <si>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</si>
  <si>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</si>
  <si>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</si>
  <si>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</si>
  <si>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</si>
  <si>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</si>
  <si>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</si>
  <si>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</si>
  <si>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</si>
  <si>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</si>
  <si>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</si>
  <si>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</si>
  <si>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</si>
  <si>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</si>
  <si>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</si>
  <si>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</si>
  <si>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</si>
  <si>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</si>
  <si>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</si>
  <si>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</si>
  <si>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</si>
  <si>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</si>
  <si>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</si>
  <si>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</si>
  <si>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</si>
  <si>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</si>
  <si>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</si>
  <si>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</si>
  <si>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</si>
  <si>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</si>
  <si>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</si>
  <si>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</si>
  <si>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</si>
  <si>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</si>
  <si>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</si>
  <si>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</si>
  <si>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</si>
  <si>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</si>
  <si>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</si>
  <si>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</si>
  <si>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</si>
  <si>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</si>
  <si>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</si>
  <si>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</si>
  <si>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</si>
  <si>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</si>
  <si>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</si>
  <si>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</si>
  <si>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</si>
  <si>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</si>
  <si>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</si>
  <si>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</si>
  <si>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</si>
  <si>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</si>
  <si>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</si>
  <si>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</si>
  <si>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</si>
  <si>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</si>
  <si>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</si>
  <si>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</si>
  <si>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</si>
  <si>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</si>
  <si>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</si>
  <si>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</si>
  <si>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</si>
  <si>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</si>
  <si>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</si>
  <si>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</si>
  <si>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</si>
  <si>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</si>
  <si>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</si>
  <si>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</si>
  <si>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</si>
  <si>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</si>
  <si>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</si>
  <si>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</si>
  <si>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</si>
  <si>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</si>
  <si>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</si>
  <si>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</si>
  <si>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</si>
  <si>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</si>
  <si>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</si>
  <si>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</si>
  <si>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</si>
  <si>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</si>
  <si>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</si>
  <si>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</si>
  <si>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</si>
  <si>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</si>
  <si>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</si>
  <si>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</si>
  <si>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</si>
  <si>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</si>
  <si>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</si>
  <si>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</si>
  <si>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</si>
  <si>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</si>
  <si>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</si>
  <si>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</si>
  <si>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</si>
  <si>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</si>
  <si>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</si>
  <si>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</si>
  <si>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</si>
  <si>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</si>
  <si>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</si>
  <si>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</si>
  <si>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</si>
  <si>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</si>
  <si>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</si>
  <si>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</si>
  <si>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</si>
  <si>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</si>
  <si>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</si>
  <si>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</si>
  <si>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</si>
  <si>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</si>
  <si>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</si>
  <si>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</si>
  <si>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</si>
  <si>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</si>
  <si>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</si>
  <si>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</si>
  <si>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</si>
  <si>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</si>
  <si>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</si>
  <si>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</si>
  <si>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</si>
  <si>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</si>
  <si>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</si>
  <si>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</si>
  <si>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</si>
  <si>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</si>
  <si>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</si>
  <si>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</si>
  <si>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</si>
  <si>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</si>
  <si>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</si>
  <si>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</si>
  <si>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</si>
  <si>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</si>
  <si>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</si>
  <si>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</si>
  <si>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</si>
  <si>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</si>
  <si>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</si>
  <si>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</si>
  <si>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</si>
  <si>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</si>
  <si>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</si>
  <si>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</si>
  <si>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</si>
  <si>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</si>
  <si>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</si>
  <si>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</si>
  <si>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</si>
  <si>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</si>
  <si>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</si>
  <si>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</si>
  <si>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</si>
  <si>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</si>
  <si>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</si>
  <si>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</si>
  <si>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</si>
  <si>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</si>
  <si>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</si>
  <si>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</si>
  <si>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</si>
  <si>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</si>
  <si>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</si>
  <si>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</si>
  <si>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</si>
  <si>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</si>
  <si>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</si>
  <si>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</si>
  <si>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</si>
  <si>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</si>
  <si>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</si>
  <si>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</si>
  <si>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</si>
  <si>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</si>
  <si>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</si>
  <si>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</si>
  <si>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</si>
  <si>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</si>
  <si>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</si>
  <si>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</si>
  <si>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</si>
  <si>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</si>
  <si>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</si>
  <si>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</si>
  <si>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</si>
  <si>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</si>
  <si>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</si>
  <si>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</si>
  <si>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</si>
  <si>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</si>
  <si>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</si>
  <si>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</si>
  <si>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</si>
  <si>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</si>
  <si>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</si>
  <si>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</si>
  <si>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</si>
  <si>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</si>
  <si>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</si>
  <si>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</si>
  <si>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</si>
  <si>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</si>
  <si>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</si>
  <si>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</si>
  <si>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</si>
  <si>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</si>
  <si>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</si>
  <si>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</si>
  <si>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</si>
  <si>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</si>
  <si>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</si>
  <si>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</si>
  <si>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</si>
  <si>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</si>
  <si>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</si>
  <si>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</si>
  <si>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</si>
  <si>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</si>
  <si>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</si>
  <si>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</si>
  <si>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</si>
  <si>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t>Effective: February 28, 2021</t>
  </si>
  <si>
    <t xml:space="preserve">     1 Data validated based on 1/31/2021 HRIS Incumbent Report</t>
  </si>
  <si>
    <t xml:space="preserve">     1 Data validated based on 1/31/2021 HRIS reports</t>
  </si>
  <si>
    <r>
      <t xml:space="preserve">     1 Data validated based on</t>
    </r>
    <r>
      <rPr>
        <b/>
        <sz val="10"/>
        <rFont val="Times New Roman"/>
        <family val="1"/>
      </rPr>
      <t xml:space="preserve"> 1/31/2021</t>
    </r>
    <r>
      <rPr>
        <sz val="10"/>
        <rFont val="Times New Roman"/>
        <family val="1"/>
      </rPr>
      <t xml:space="preserve"> HRIS reports</t>
    </r>
  </si>
  <si>
    <r>
      <t xml:space="preserve">     1 Data validated based on </t>
    </r>
    <r>
      <rPr>
        <b/>
        <sz val="10"/>
        <rFont val="Times New Roman"/>
        <family val="1"/>
      </rPr>
      <t>1/31/2021</t>
    </r>
    <r>
      <rPr>
        <sz val="10"/>
        <rFont val="Times New Roman"/>
        <family val="1"/>
      </rPr>
      <t xml:space="preserve"> HRIS reports</t>
    </r>
  </si>
  <si>
    <r>
      <t>JANUARY 2021</t>
    </r>
    <r>
      <rPr>
        <b/>
        <vertAlign val="superscript"/>
        <sz val="13"/>
        <color theme="1"/>
        <rFont val="Times New Roman"/>
        <family val="1"/>
      </rPr>
      <t>1</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</si>
  <si>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</si>
  <si>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</si>
  <si>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</si>
  <si>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Jan 2021</t>
    </r>
    <r>
      <rPr>
        <vertAlign val="superscript"/>
        <sz val="11"/>
        <color theme="1"/>
        <rFont val="Times New Roman"/>
        <family val="1"/>
      </rPr>
      <t>11</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</si>
  <si>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r>
  </si>
  <si>
    <r>
      <rPr>
        <vertAlign val="superscript"/>
        <sz val="11"/>
        <color theme="1"/>
        <rFont val="Times New Roman"/>
        <family val="1"/>
      </rPr>
      <t>11</t>
    </r>
    <r>
      <rPr>
        <sz val="11"/>
        <color theme="1"/>
        <rFont val="Times New Roman"/>
        <family val="1"/>
      </rPr>
      <t xml:space="preserve">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</si>
</sst>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3"/>
      <color theme="1"/>
      <name val="Times New Roman"/>
      <family val="1"/>
    </font>
    <font>
      <b/>
      <sz val="10"/>
      <color theme="2" tint="-9.9978637043366805E-2"/>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89999084444715716"/>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440">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60" xfId="0" applyFont="1" applyFill="1" applyBorder="1"/>
    <xf numFmtId="0" fontId="5" fillId="0" borderId="3" xfId="0" applyFont="1" applyBorder="1"/>
    <xf numFmtId="0" fontId="5" fillId="0" borderId="3" xfId="0" applyFont="1" applyFill="1" applyBorder="1"/>
    <xf numFmtId="0" fontId="5" fillId="0" borderId="59" xfId="0" applyFont="1" applyBorder="1"/>
    <xf numFmtId="0" fontId="5" fillId="0" borderId="56" xfId="0" applyFont="1" applyBorder="1"/>
    <xf numFmtId="0" fontId="5" fillId="0" borderId="60" xfId="0" applyFont="1" applyBorder="1"/>
    <xf numFmtId="0" fontId="5" fillId="0" borderId="59" xfId="0" applyFont="1" applyFill="1" applyBorder="1"/>
    <xf numFmtId="0" fontId="5" fillId="0" borderId="56" xfId="0" applyFont="1" applyFill="1" applyBorder="1"/>
    <xf numFmtId="0" fontId="5" fillId="0" borderId="45" xfId="0" applyFont="1" applyFill="1" applyBorder="1"/>
    <xf numFmtId="0" fontId="2" fillId="0" borderId="61"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9" xfId="0" applyFont="1" applyBorder="1"/>
    <xf numFmtId="0" fontId="2" fillId="0" borderId="0" xfId="0" applyFont="1" applyAlignment="1">
      <alignment horizontal="center" vertical="center" wrapText="1"/>
    </xf>
    <xf numFmtId="0" fontId="2" fillId="0" borderId="60" xfId="0" applyFont="1" applyFill="1" applyBorder="1"/>
    <xf numFmtId="0" fontId="2" fillId="0" borderId="39" xfId="0" applyFont="1" applyFill="1" applyBorder="1" applyAlignment="1">
      <alignment horizontal="left"/>
    </xf>
    <xf numFmtId="0" fontId="2" fillId="0" borderId="60"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2" xfId="0" applyNumberFormat="1" applyFont="1" applyFill="1" applyBorder="1" applyAlignment="1">
      <alignment horizontal="right"/>
    </xf>
    <xf numFmtId="3" fontId="2" fillId="0" borderId="60"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3"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4"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5"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8"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6"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7"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4"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4"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8" xfId="0" applyFont="1" applyFill="1" applyBorder="1" applyAlignment="1">
      <alignment horizontal="right"/>
    </xf>
    <xf numFmtId="0" fontId="5" fillId="0" borderId="68"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9" xfId="0" applyNumberFormat="1" applyFont="1" applyFill="1" applyBorder="1" applyAlignment="1">
      <alignment horizontal="right"/>
    </xf>
    <xf numFmtId="3" fontId="5" fillId="0" borderId="44" xfId="0" applyNumberFormat="1" applyFont="1" applyFill="1" applyBorder="1"/>
    <xf numFmtId="164" fontId="5" fillId="0" borderId="64" xfId="0" applyNumberFormat="1" applyFont="1" applyFill="1" applyBorder="1"/>
    <xf numFmtId="164" fontId="5" fillId="0" borderId="6" xfId="0" applyNumberFormat="1" applyFont="1" applyFill="1" applyBorder="1"/>
    <xf numFmtId="164" fontId="5" fillId="0" borderId="58" xfId="0" applyNumberFormat="1" applyFont="1" applyFill="1" applyBorder="1"/>
    <xf numFmtId="164" fontId="5" fillId="0" borderId="68"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9" xfId="1" applyNumberFormat="1" applyFont="1" applyFill="1" applyBorder="1"/>
    <xf numFmtId="2" fontId="2" fillId="0" borderId="64" xfId="0" applyNumberFormat="1" applyFont="1" applyFill="1" applyBorder="1" applyAlignment="1">
      <alignment horizontal="right"/>
    </xf>
    <xf numFmtId="0" fontId="2" fillId="0" borderId="6" xfId="0" applyFont="1" applyFill="1" applyBorder="1" applyAlignment="1">
      <alignment horizontal="right"/>
    </xf>
    <xf numFmtId="0" fontId="2" fillId="0" borderId="58" xfId="0" applyFont="1" applyFill="1" applyBorder="1" applyAlignment="1">
      <alignment horizontal="right"/>
    </xf>
    <xf numFmtId="0" fontId="2" fillId="0" borderId="68" xfId="0" applyFont="1" applyFill="1" applyBorder="1" applyAlignment="1">
      <alignment horizontal="right"/>
    </xf>
    <xf numFmtId="0" fontId="2" fillId="0" borderId="44" xfId="0" applyFont="1" applyFill="1" applyBorder="1"/>
    <xf numFmtId="164" fontId="2" fillId="0" borderId="64" xfId="1" applyNumberFormat="1" applyFont="1" applyFill="1" applyBorder="1"/>
    <xf numFmtId="164" fontId="2" fillId="0" borderId="6" xfId="1" applyNumberFormat="1" applyFont="1" applyFill="1" applyBorder="1"/>
    <xf numFmtId="164" fontId="2" fillId="0" borderId="58" xfId="1" applyNumberFormat="1" applyFont="1" applyFill="1" applyBorder="1"/>
    <xf numFmtId="164" fontId="2" fillId="0" borderId="68"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69"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8" xfId="0" applyNumberFormat="1" applyFont="1" applyFill="1" applyBorder="1" applyAlignment="1">
      <alignment horizontal="right"/>
    </xf>
    <xf numFmtId="3" fontId="22" fillId="2" borderId="71"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2"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3"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2"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2" xfId="0" applyFont="1" applyFill="1" applyBorder="1"/>
    <xf numFmtId="164" fontId="2" fillId="0" borderId="54" xfId="1" applyNumberFormat="1" applyFont="1" applyFill="1" applyBorder="1"/>
    <xf numFmtId="16" fontId="2" fillId="2" borderId="65" xfId="0" applyNumberFormat="1" applyFont="1" applyFill="1" applyBorder="1" applyAlignment="1">
      <alignment horizontal="center"/>
    </xf>
    <xf numFmtId="3" fontId="2" fillId="0" borderId="65" xfId="0" applyNumberFormat="1" applyFont="1" applyBorder="1"/>
    <xf numFmtId="3" fontId="2" fillId="0" borderId="6" xfId="0" applyNumberFormat="1" applyFont="1" applyBorder="1"/>
    <xf numFmtId="3" fontId="2" fillId="0" borderId="30" xfId="0" applyNumberFormat="1" applyFont="1" applyBorder="1"/>
    <xf numFmtId="49" fontId="2" fillId="2" borderId="61" xfId="0" applyNumberFormat="1" applyFont="1" applyFill="1" applyBorder="1" applyAlignment="1">
      <alignment horizontal="center"/>
    </xf>
    <xf numFmtId="3" fontId="5" fillId="0" borderId="60"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0"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4"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0"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9"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4" xfId="0" applyNumberFormat="1" applyFont="1" applyBorder="1"/>
    <xf numFmtId="10" fontId="2" fillId="0" borderId="6" xfId="1" applyNumberFormat="1" applyFont="1" applyBorder="1"/>
    <xf numFmtId="10" fontId="2" fillId="0" borderId="30" xfId="1" applyNumberFormat="1" applyFont="1" applyBorder="1"/>
    <xf numFmtId="3" fontId="2" fillId="0" borderId="65"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0" xfId="0" applyNumberFormat="1" applyFont="1" applyFill="1" applyBorder="1"/>
    <xf numFmtId="3" fontId="2" fillId="0" borderId="3" xfId="0" applyNumberFormat="1" applyFont="1" applyFill="1" applyBorder="1"/>
    <xf numFmtId="10" fontId="5" fillId="0" borderId="60"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0"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3" fontId="2" fillId="0" borderId="76" xfId="0" applyNumberFormat="1" applyFont="1" applyBorder="1" applyAlignment="1">
      <alignment horizontal="right"/>
    </xf>
    <xf numFmtId="164" fontId="2" fillId="0" borderId="37" xfId="0" applyNumberFormat="1" applyFont="1" applyBorder="1" applyAlignment="1">
      <alignment horizontal="right"/>
    </xf>
    <xf numFmtId="16" fontId="2" fillId="2" borderId="66"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4" xfId="0" applyNumberFormat="1" applyFont="1" applyBorder="1"/>
    <xf numFmtId="3" fontId="5" fillId="0" borderId="30" xfId="0" applyNumberFormat="1" applyFont="1" applyBorder="1"/>
    <xf numFmtId="3" fontId="2" fillId="0" borderId="58"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9" xfId="0" applyNumberFormat="1" applyFont="1" applyBorder="1"/>
    <xf numFmtId="16" fontId="2" fillId="2" borderId="75" xfId="0" applyNumberFormat="1" applyFont="1" applyFill="1" applyBorder="1" applyAlignment="1">
      <alignment horizontal="center"/>
    </xf>
    <xf numFmtId="3" fontId="2" fillId="0" borderId="75" xfId="0" applyNumberFormat="1" applyFont="1" applyBorder="1"/>
    <xf numFmtId="3" fontId="2" fillId="0" borderId="74" xfId="0" applyNumberFormat="1" applyFont="1" applyBorder="1"/>
    <xf numFmtId="3" fontId="2" fillId="0" borderId="76" xfId="0" applyNumberFormat="1" applyFont="1" applyBorder="1"/>
    <xf numFmtId="3" fontId="2" fillId="0" borderId="35" xfId="0" applyNumberFormat="1" applyFont="1" applyBorder="1"/>
    <xf numFmtId="37" fontId="2" fillId="0" borderId="65" xfId="0" applyNumberFormat="1" applyFont="1" applyBorder="1" applyAlignment="1">
      <alignment horizontal="right"/>
    </xf>
    <xf numFmtId="37" fontId="2" fillId="0" borderId="30" xfId="0" applyNumberFormat="1" applyFont="1" applyBorder="1" applyAlignment="1">
      <alignment horizontal="right"/>
    </xf>
    <xf numFmtId="3" fontId="2" fillId="0" borderId="65" xfId="0" applyNumberFormat="1" applyFont="1" applyFill="1" applyBorder="1"/>
    <xf numFmtId="37" fontId="2" fillId="0" borderId="60"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0"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9"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4" xfId="0" applyNumberFormat="1" applyFont="1" applyFill="1" applyBorder="1"/>
    <xf numFmtId="3" fontId="2" fillId="4" borderId="76" xfId="0" applyNumberFormat="1" applyFont="1" applyFill="1" applyBorder="1" applyAlignment="1">
      <alignment horizontal="right"/>
    </xf>
    <xf numFmtId="3" fontId="2" fillId="4" borderId="77"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68" xfId="0" applyNumberFormat="1" applyFont="1" applyFill="1" applyBorder="1" applyAlignment="1">
      <alignment horizontal="right"/>
    </xf>
    <xf numFmtId="164" fontId="2" fillId="0" borderId="65" xfId="1" applyNumberFormat="1" applyFont="1" applyFill="1" applyBorder="1"/>
    <xf numFmtId="2" fontId="5" fillId="0" borderId="6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9" xfId="0" applyNumberFormat="1" applyFont="1" applyFill="1" applyBorder="1" applyAlignment="1">
      <alignment horizontal="right"/>
    </xf>
    <xf numFmtId="3" fontId="5" fillId="0" borderId="56"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6"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4"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5" xfId="1" applyNumberFormat="1" applyFont="1" applyFill="1" applyBorder="1"/>
    <xf numFmtId="164" fontId="2" fillId="4" borderId="37"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6" xfId="1" applyNumberFormat="1" applyFont="1" applyFill="1" applyBorder="1"/>
    <xf numFmtId="3" fontId="22" fillId="0" borderId="61" xfId="3" applyNumberFormat="1" applyFont="1" applyFill="1" applyBorder="1" applyAlignment="1">
      <alignment horizontal="right"/>
    </xf>
    <xf numFmtId="3" fontId="2" fillId="4" borderId="35" xfId="0" applyNumberFormat="1" applyFont="1" applyFill="1" applyBorder="1"/>
    <xf numFmtId="37" fontId="22" fillId="4" borderId="70" xfId="4" applyNumberFormat="1" applyFont="1" applyFill="1" applyBorder="1" applyAlignment="1">
      <alignment horizontal="right"/>
    </xf>
    <xf numFmtId="10" fontId="2" fillId="0" borderId="64"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59"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5" xfId="0" applyNumberFormat="1" applyFont="1" applyFill="1" applyBorder="1"/>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6"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9" borderId="0" xfId="1" applyNumberFormat="1" applyFont="1" applyFill="1" applyBorder="1" applyAlignment="1">
      <alignment vertical="center"/>
    </xf>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4"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4"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4"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9" xfId="0" applyFont="1" applyFill="1" applyBorder="1" applyAlignment="1">
      <alignment horizontal="left"/>
    </xf>
    <xf numFmtId="3" fontId="2" fillId="0" borderId="77" xfId="0" applyNumberFormat="1" applyFont="1" applyBorder="1"/>
    <xf numFmtId="3" fontId="5" fillId="0" borderId="59" xfId="0" applyNumberFormat="1" applyFont="1" applyFill="1" applyBorder="1"/>
    <xf numFmtId="0" fontId="14" fillId="0" borderId="41" xfId="0" applyFont="1" applyBorder="1" applyAlignment="1">
      <alignment horizontal="left" vertical="center"/>
    </xf>
    <xf numFmtId="3" fontId="2" fillId="0" borderId="68"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6"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9" fillId="0" borderId="0" xfId="0" applyFont="1" applyAlignment="1">
      <alignment horizontal="left" vertical="top"/>
    </xf>
    <xf numFmtId="0" fontId="20" fillId="0" borderId="57"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4"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4"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0"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5" fillId="0" borderId="78" xfId="0" applyFont="1" applyFill="1" applyBorder="1" applyAlignment="1">
      <alignment vertical="center" wrapText="1"/>
    </xf>
    <xf numFmtId="0" fontId="5" fillId="0" borderId="36" xfId="0" applyFont="1" applyFill="1" applyBorder="1"/>
    <xf numFmtId="164" fontId="2" fillId="0" borderId="79" xfId="1" applyNumberFormat="1" applyFont="1" applyFill="1" applyBorder="1"/>
    <xf numFmtId="164" fontId="5" fillId="0" borderId="79"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0" xfId="1" applyNumberFormat="1" applyFont="1" applyFill="1" applyBorder="1"/>
    <xf numFmtId="164" fontId="5" fillId="0" borderId="80"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60"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169" fontId="36" fillId="0" borderId="15"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5"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5" xfId="0" applyNumberFormat="1" applyFont="1" applyFill="1" applyBorder="1" applyAlignment="1">
      <alignment horizontal="right"/>
    </xf>
    <xf numFmtId="0" fontId="2" fillId="0" borderId="81"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3" xfId="0" applyFont="1" applyFill="1" applyBorder="1"/>
    <xf numFmtId="0" fontId="2" fillId="2" borderId="81" xfId="0" applyFont="1" applyFill="1" applyBorder="1" applyAlignment="1"/>
    <xf numFmtId="3" fontId="2" fillId="0" borderId="34" xfId="0" applyNumberFormat="1" applyFont="1" applyBorder="1" applyAlignment="1">
      <alignment horizontal="right"/>
    </xf>
    <xf numFmtId="0" fontId="5" fillId="2" borderId="81" xfId="0" applyFont="1" applyFill="1" applyBorder="1" applyAlignment="1"/>
    <xf numFmtId="0" fontId="22" fillId="0" borderId="51" xfId="3" applyFont="1" applyFill="1" applyBorder="1" applyAlignment="1">
      <alignment horizontal="right" wrapText="1"/>
    </xf>
    <xf numFmtId="0" fontId="22" fillId="0" borderId="82"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0" fontId="5" fillId="0" borderId="29" xfId="0" applyFont="1" applyFill="1" applyBorder="1" applyAlignment="1">
      <alignment vertical="center" wrapText="1"/>
    </xf>
    <xf numFmtId="1" fontId="20" fillId="0" borderId="1" xfId="0" applyNumberFormat="1" applyFont="1" applyFill="1" applyBorder="1" applyAlignment="1">
      <alignment horizontal="center"/>
    </xf>
    <xf numFmtId="10" fontId="20" fillId="0" borderId="83"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3"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Fill="1" applyAlignment="1">
      <alignment horizontal="center" vertical="center"/>
    </xf>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0" fontId="20" fillId="2" borderId="29" xfId="0" applyFont="1" applyFill="1" applyBorder="1" applyAlignment="1">
      <alignment vertical="center" wrapText="1"/>
    </xf>
    <xf numFmtId="49" fontId="2" fillId="0" borderId="65" xfId="0" applyNumberFormat="1" applyFont="1" applyFill="1" applyBorder="1" applyAlignment="1">
      <alignment horizontal="center"/>
    </xf>
    <xf numFmtId="3" fontId="5" fillId="0" borderId="64"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6"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19" fillId="11" borderId="22"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19" fillId="10" borderId="85" xfId="0" applyFont="1" applyFill="1" applyBorder="1" applyAlignment="1">
      <alignment horizontal="center" vertical="center" wrapText="1"/>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10" fontId="8" fillId="2" borderId="14" xfId="0" applyNumberFormat="1" applyFont="1" applyFill="1" applyBorder="1" applyAlignment="1">
      <alignment horizontal="center" vertical="center"/>
    </xf>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0" fontId="25" fillId="0" borderId="0" xfId="0" applyFont="1" applyBorder="1" applyAlignment="1">
      <alignment horizontal="left" vertical="top" wrapText="1"/>
    </xf>
    <xf numFmtId="0" fontId="13" fillId="0" borderId="0" xfId="0" applyFont="1" applyBorder="1" applyAlignment="1">
      <alignment horizontal="center" vertical="center"/>
    </xf>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10" fontId="2" fillId="0" borderId="12" xfId="1" applyNumberFormat="1" applyFont="1" applyBorder="1"/>
    <xf numFmtId="10" fontId="2" fillId="0" borderId="15" xfId="1" applyNumberFormat="1" applyFont="1" applyBorder="1"/>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21" xfId="0" applyNumberFormat="1" applyFont="1" applyBorder="1"/>
    <xf numFmtId="3" fontId="2" fillId="0" borderId="12" xfId="0" applyNumberFormat="1" applyFont="1" applyBorder="1"/>
    <xf numFmtId="3" fontId="2" fillId="0" borderId="33" xfId="0" applyNumberFormat="1" applyFont="1" applyBorder="1"/>
    <xf numFmtId="3" fontId="2" fillId="0" borderId="54" xfId="0" applyNumberFormat="1" applyFont="1" applyBorder="1"/>
    <xf numFmtId="3" fontId="2" fillId="0" borderId="11" xfId="0" applyNumberFormat="1" applyFont="1" applyBorder="1"/>
    <xf numFmtId="164" fontId="2" fillId="0" borderId="33" xfId="0" applyNumberFormat="1" applyFont="1" applyBorder="1"/>
    <xf numFmtId="164" fontId="2" fillId="0" borderId="15"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2"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2" xfId="0" applyNumberFormat="1" applyFont="1" applyBorder="1"/>
    <xf numFmtId="165" fontId="2" fillId="0" borderId="15" xfId="0" applyNumberFormat="1" applyFont="1" applyBorder="1" applyAlignment="1">
      <alignment horizontal="right"/>
    </xf>
    <xf numFmtId="37" fontId="2" fillId="0" borderId="74"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3" fontId="2" fillId="4" borderId="76" xfId="0" applyNumberFormat="1" applyFont="1" applyFill="1" applyBorder="1"/>
    <xf numFmtId="3" fontId="5" fillId="0" borderId="42" xfId="0" applyNumberFormat="1" applyFont="1" applyFill="1" applyBorder="1"/>
    <xf numFmtId="0" fontId="2" fillId="0" borderId="56"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5" fontId="2" fillId="5" borderId="12" xfId="0" applyNumberFormat="1" applyFont="1" applyFill="1" applyBorder="1" applyAlignment="1">
      <alignment horizontal="right"/>
    </xf>
    <xf numFmtId="168" fontId="2" fillId="5" borderId="12" xfId="0" applyNumberFormat="1" applyFont="1" applyFill="1" applyBorder="1" applyAlignment="1">
      <alignment horizontal="right"/>
    </xf>
    <xf numFmtId="168" fontId="2" fillId="5" borderId="15" xfId="0"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2"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3" fontId="2" fillId="5" borderId="54"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3" fontId="2" fillId="5" borderId="20" xfId="0" applyNumberFormat="1" applyFont="1" applyFill="1" applyBorder="1"/>
    <xf numFmtId="164" fontId="2" fillId="5" borderId="17" xfId="1" applyNumberFormat="1" applyFont="1" applyFill="1" applyBorder="1"/>
    <xf numFmtId="164" fontId="2" fillId="5" borderId="12" xfId="1" applyNumberFormat="1" applyFont="1" applyFill="1" applyBorder="1"/>
    <xf numFmtId="164" fontId="2" fillId="5" borderId="54" xfId="1" applyNumberFormat="1" applyFont="1" applyFill="1" applyBorder="1"/>
    <xf numFmtId="3" fontId="5" fillId="5" borderId="62" xfId="0" applyNumberFormat="1" applyFont="1" applyFill="1" applyBorder="1"/>
    <xf numFmtId="164" fontId="5" fillId="5" borderId="11" xfId="0" applyNumberFormat="1" applyFont="1" applyFill="1" applyBorder="1"/>
    <xf numFmtId="164" fontId="5" fillId="5" borderId="12" xfId="0" applyNumberFormat="1" applyFont="1" applyFill="1" applyBorder="1"/>
    <xf numFmtId="164" fontId="5" fillId="5" borderId="21" xfId="0" applyNumberFormat="1" applyFont="1" applyFill="1" applyBorder="1"/>
    <xf numFmtId="164" fontId="5" fillId="5" borderId="54"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3" fontId="2" fillId="5" borderId="33" xfId="0" applyNumberFormat="1" applyFont="1" applyFill="1" applyBorder="1"/>
    <xf numFmtId="3" fontId="2" fillId="5" borderId="62" xfId="0" applyNumberFormat="1" applyFont="1" applyFill="1" applyBorder="1"/>
    <xf numFmtId="164" fontId="2" fillId="5" borderId="11" xfId="1" applyNumberFormat="1" applyFont="1" applyFill="1" applyBorder="1"/>
    <xf numFmtId="164" fontId="2" fillId="5" borderId="21" xfId="1" applyNumberFormat="1" applyFont="1" applyFill="1" applyBorder="1"/>
    <xf numFmtId="3" fontId="2" fillId="5" borderId="54" xfId="0" applyNumberFormat="1" applyFont="1" applyFill="1" applyBorder="1"/>
    <xf numFmtId="3" fontId="2" fillId="5" borderId="19" xfId="0" applyNumberFormat="1" applyFont="1" applyFill="1" applyBorder="1"/>
    <xf numFmtId="37" fontId="2" fillId="5" borderId="19" xfId="0" applyNumberFormat="1" applyFont="1" applyFill="1" applyBorder="1"/>
    <xf numFmtId="37" fontId="22" fillId="5" borderId="20" xfId="4" applyNumberFormat="1" applyFont="1" applyFill="1" applyBorder="1" applyAlignment="1">
      <alignment horizontal="right"/>
    </xf>
    <xf numFmtId="3" fontId="2" fillId="9" borderId="12" xfId="0" applyNumberFormat="1" applyFont="1" applyFill="1" applyBorder="1"/>
    <xf numFmtId="3" fontId="2" fillId="9" borderId="15" xfId="0" applyNumberFormat="1" applyFont="1" applyFill="1" applyBorder="1"/>
    <xf numFmtId="3" fontId="2" fillId="4" borderId="71" xfId="0" applyNumberFormat="1" applyFont="1" applyFill="1" applyBorder="1" applyAlignment="1">
      <alignment horizontal="right"/>
    </xf>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9"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6"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1"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8" xfId="0" applyFont="1" applyFill="1" applyBorder="1" applyAlignment="1"/>
    <xf numFmtId="0" fontId="2" fillId="0" borderId="70" xfId="0" applyFont="1" applyBorder="1"/>
    <xf numFmtId="3" fontId="22" fillId="4" borderId="70"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7" xfId="0" applyNumberFormat="1" applyFont="1" applyFill="1" applyBorder="1" applyAlignment="1">
      <alignment horizontal="right"/>
    </xf>
    <xf numFmtId="3" fontId="2" fillId="4" borderId="72"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1" xfId="3" applyNumberFormat="1" applyFont="1" applyFill="1" applyBorder="1" applyAlignment="1">
      <alignment horizontal="right" wrapText="1"/>
    </xf>
    <xf numFmtId="3" fontId="22" fillId="4" borderId="72"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4" fontId="2" fillId="5" borderId="10" xfId="1" applyNumberFormat="1" applyFont="1" applyFill="1" applyBorder="1"/>
    <xf numFmtId="167" fontId="5" fillId="5" borderId="10" xfId="0" applyNumberFormat="1" applyFont="1" applyFill="1" applyBorder="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65" fontId="5" fillId="5" borderId="10" xfId="1" applyNumberFormat="1" applyFont="1" applyFill="1" applyBorder="1"/>
    <xf numFmtId="165" fontId="2" fillId="5" borderId="10" xfId="1" applyNumberFormat="1" applyFont="1" applyFill="1" applyBorder="1"/>
    <xf numFmtId="170" fontId="2" fillId="5" borderId="11" xfId="1" applyNumberFormat="1" applyFont="1" applyFill="1" applyBorder="1"/>
    <xf numFmtId="3" fontId="2" fillId="5" borderId="12" xfId="1" applyNumberFormat="1" applyFont="1" applyFill="1" applyBorder="1"/>
    <xf numFmtId="3" fontId="5" fillId="5" borderId="14" xfId="0"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7"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1"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6" xfId="0" applyNumberFormat="1" applyFont="1" applyFill="1" applyBorder="1" applyAlignment="1"/>
    <xf numFmtId="169" fontId="2" fillId="0" borderId="0" xfId="2" applyNumberFormat="1" applyFont="1" applyFill="1" applyBorder="1"/>
    <xf numFmtId="169" fontId="36" fillId="0" borderId="0" xfId="2" applyNumberFormat="1" applyFont="1" applyFill="1" applyBorder="1"/>
    <xf numFmtId="164" fontId="2" fillId="5" borderId="0" xfId="1" applyNumberFormat="1" applyFont="1" applyFill="1" applyBorder="1"/>
    <xf numFmtId="49" fontId="2" fillId="5" borderId="0" xfId="0" applyNumberFormat="1" applyFont="1" applyFill="1" applyBorder="1" applyAlignment="1">
      <alignment horizontal="center"/>
    </xf>
    <xf numFmtId="169" fontId="36" fillId="5" borderId="10" xfId="2" applyNumberFormat="1" applyFont="1" applyFill="1" applyBorder="1"/>
    <xf numFmtId="169" fontId="36" fillId="0" borderId="10" xfId="2" applyNumberFormat="1" applyFont="1" applyFill="1" applyBorder="1"/>
    <xf numFmtId="169" fontId="36" fillId="0" borderId="10" xfId="2" applyNumberFormat="1" applyFont="1" applyFill="1" applyBorder="1" applyAlignment="1">
      <alignment horizontal="right"/>
    </xf>
    <xf numFmtId="169" fontId="36" fillId="0" borderId="11" xfId="2" applyNumberFormat="1" applyFont="1" applyFill="1" applyBorder="1"/>
    <xf numFmtId="169" fontId="36" fillId="5" borderId="1" xfId="2" applyNumberFormat="1" applyFont="1" applyFill="1" applyBorder="1"/>
    <xf numFmtId="169" fontId="36" fillId="0" borderId="1" xfId="2" applyNumberFormat="1" applyFont="1" applyFill="1" applyBorder="1"/>
    <xf numFmtId="169" fontId="36" fillId="0" borderId="1" xfId="2" applyNumberFormat="1" applyFont="1" applyFill="1" applyBorder="1" applyAlignment="1">
      <alignment horizontal="right"/>
    </xf>
    <xf numFmtId="169" fontId="36" fillId="0" borderId="12" xfId="2" applyNumberFormat="1" applyFont="1" applyFill="1" applyBorder="1"/>
    <xf numFmtId="169" fontId="36" fillId="5" borderId="14" xfId="2" applyNumberFormat="1" applyFont="1" applyFill="1" applyBorder="1"/>
    <xf numFmtId="169" fontId="36" fillId="0" borderId="14" xfId="2" applyNumberFormat="1" applyFont="1" applyFill="1" applyBorder="1"/>
    <xf numFmtId="169" fontId="36" fillId="0" borderId="14" xfId="2" applyNumberFormat="1" applyFont="1" applyFill="1" applyBorder="1" applyAlignment="1">
      <alignment horizontal="right"/>
    </xf>
    <xf numFmtId="166" fontId="36" fillId="0" borderId="10" xfId="2" applyNumberFormat="1" applyFont="1" applyFill="1" applyBorder="1"/>
    <xf numFmtId="166" fontId="36" fillId="0" borderId="10" xfId="2" applyNumberFormat="1" applyFont="1" applyFill="1" applyBorder="1" applyAlignment="1">
      <alignment horizontal="right"/>
    </xf>
    <xf numFmtId="166" fontId="36" fillId="5" borderId="10" xfId="2" applyNumberFormat="1" applyFont="1" applyFill="1" applyBorder="1"/>
    <xf numFmtId="1" fontId="36" fillId="0" borderId="1" xfId="2" applyNumberFormat="1" applyFont="1" applyFill="1" applyBorder="1" applyAlignment="1">
      <alignment horizontal="right"/>
    </xf>
    <xf numFmtId="166" fontId="36" fillId="5" borderId="10" xfId="2" applyNumberFormat="1" applyFont="1" applyFill="1" applyBorder="1" applyAlignment="1">
      <alignment horizontal="right"/>
    </xf>
    <xf numFmtId="169" fontId="2" fillId="5" borderId="60"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60" xfId="2" applyNumberFormat="1" applyFont="1" applyFill="1" applyBorder="1"/>
    <xf numFmtId="166" fontId="2" fillId="5" borderId="60"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69" fontId="36" fillId="5" borderId="15" xfId="2" applyNumberFormat="1" applyFont="1" applyFill="1" applyBorder="1"/>
    <xf numFmtId="169" fontId="36" fillId="5" borderId="11" xfId="2" applyNumberFormat="1" applyFont="1" applyFill="1" applyBorder="1"/>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applyAlignment="1">
      <alignment horizontal="right"/>
    </xf>
    <xf numFmtId="1" fontId="8" fillId="0" borderId="1" xfId="0" applyNumberFormat="1" applyFont="1" applyFill="1" applyBorder="1" applyAlignment="1">
      <alignment horizontal="center" vertical="center"/>
    </xf>
    <xf numFmtId="3" fontId="2" fillId="0" borderId="75" xfId="0" applyNumberFormat="1" applyFont="1" applyBorder="1" applyAlignment="1">
      <alignment horizontal="right"/>
    </xf>
    <xf numFmtId="164" fontId="2" fillId="0" borderId="35" xfId="0" applyNumberFormat="1" applyFont="1" applyBorder="1" applyAlignment="1">
      <alignment horizontal="right"/>
    </xf>
    <xf numFmtId="164" fontId="2" fillId="0" borderId="74" xfId="0" applyNumberFormat="1" applyFont="1" applyBorder="1" applyAlignment="1">
      <alignment horizontal="right"/>
    </xf>
    <xf numFmtId="164" fontId="2" fillId="0" borderId="77" xfId="0" applyNumberFormat="1" applyFont="1" applyBorder="1" applyAlignment="1">
      <alignment horizontal="right"/>
    </xf>
    <xf numFmtId="170" fontId="2" fillId="4" borderId="37" xfId="0" applyNumberFormat="1" applyFont="1" applyFill="1" applyBorder="1" applyAlignment="1">
      <alignment horizontal="right"/>
    </xf>
    <xf numFmtId="170" fontId="2" fillId="4" borderId="38" xfId="0" applyNumberFormat="1" applyFont="1" applyFill="1" applyBorder="1" applyAlignment="1">
      <alignment horizontal="right"/>
    </xf>
    <xf numFmtId="0" fontId="2" fillId="0" borderId="59" xfId="0" applyFont="1" applyFill="1" applyBorder="1"/>
    <xf numFmtId="37" fontId="2" fillId="0" borderId="58" xfId="0" applyNumberFormat="1" applyFont="1" applyBorder="1" applyAlignment="1">
      <alignment horizontal="right"/>
    </xf>
    <xf numFmtId="37" fontId="2" fillId="0" borderId="59"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5" xfId="0" applyFont="1" applyBorder="1"/>
    <xf numFmtId="0" fontId="2" fillId="0" borderId="74" xfId="0" applyFont="1" applyBorder="1"/>
    <xf numFmtId="0" fontId="2" fillId="0" borderId="74" xfId="0" applyFont="1" applyFill="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6" xfId="0" applyNumberFormat="1" applyFont="1" applyFill="1" applyBorder="1" applyAlignment="1"/>
    <xf numFmtId="49" fontId="2" fillId="2" borderId="75"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5" xfId="1" applyNumberFormat="1" applyFont="1" applyFill="1" applyBorder="1"/>
    <xf numFmtId="164" fontId="2" fillId="4" borderId="1" xfId="1" applyNumberFormat="1" applyFont="1" applyFill="1" applyBorder="1"/>
    <xf numFmtId="164" fontId="2" fillId="4" borderId="34"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3" fontId="22" fillId="4" borderId="7"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0" fontId="37" fillId="7" borderId="4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84" xfId="0" applyNumberFormat="1" applyFont="1" applyFill="1" applyBorder="1" applyAlignment="1">
      <alignment horizontal="center" vertical="center"/>
    </xf>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8" xfId="0" applyNumberFormat="1" applyFont="1" applyFill="1" applyBorder="1" applyAlignment="1">
      <alignment vertical="top" wrapText="1" readingOrder="1"/>
    </xf>
    <xf numFmtId="166" fontId="30" fillId="4" borderId="89"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37" fontId="2" fillId="0" borderId="33" xfId="0" applyNumberFormat="1" applyFont="1" applyFill="1" applyBorder="1" applyAlignment="1">
      <alignment horizontal="right"/>
    </xf>
    <xf numFmtId="37" fontId="2" fillId="0" borderId="40" xfId="0" applyNumberFormat="1" applyFont="1" applyBorder="1" applyAlignment="1">
      <alignment horizontal="right"/>
    </xf>
    <xf numFmtId="37" fontId="2" fillId="5" borderId="7" xfId="0" applyNumberFormat="1" applyFont="1" applyFill="1" applyBorder="1" applyAlignment="1">
      <alignment horizontal="right"/>
    </xf>
    <xf numFmtId="3" fontId="5" fillId="4" borderId="76" xfId="0" applyNumberFormat="1" applyFont="1" applyFill="1" applyBorder="1"/>
    <xf numFmtId="164" fontId="5" fillId="4" borderId="75"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30" fillId="4" borderId="90" xfId="0" applyNumberFormat="1" applyFont="1" applyFill="1" applyBorder="1" applyAlignment="1">
      <alignment vertical="top" wrapText="1" readingOrder="1"/>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 fontId="5" fillId="7" borderId="7" xfId="0" applyNumberFormat="1" applyFont="1" applyFill="1" applyBorder="1" applyAlignment="1">
      <alignment horizontal="center" vertical="center"/>
    </xf>
    <xf numFmtId="1" fontId="5" fillId="12" borderId="7" xfId="0" applyNumberFormat="1" applyFont="1" applyFill="1" applyBorder="1" applyAlignment="1">
      <alignment horizontal="center" vertical="center"/>
    </xf>
    <xf numFmtId="1" fontId="5" fillId="12"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10" fontId="20" fillId="5" borderId="55" xfId="0" applyNumberFormat="1" applyFont="1" applyFill="1" applyBorder="1" applyAlignment="1">
      <alignment horizontal="center"/>
    </xf>
    <xf numFmtId="0" fontId="5" fillId="7"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5"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20" fillId="0" borderId="25" xfId="0" applyFont="1" applyBorder="1" applyAlignment="1">
      <alignment horizontal="center"/>
    </xf>
    <xf numFmtId="0" fontId="20" fillId="0" borderId="12" xfId="0" applyFont="1" applyBorder="1" applyAlignment="1">
      <alignment horizontal="center" vertical="center"/>
    </xf>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0" fontId="5" fillId="7" borderId="14" xfId="0" applyFont="1" applyFill="1" applyBorder="1" applyAlignment="1">
      <alignment horizontal="center"/>
    </xf>
    <xf numFmtId="0" fontId="20" fillId="2" borderId="7" xfId="0" applyFont="1" applyFill="1" applyBorder="1" applyAlignment="1">
      <alignment horizontal="center" vertical="center"/>
    </xf>
    <xf numFmtId="0" fontId="20" fillId="2" borderId="25" xfId="0" applyFont="1" applyFill="1" applyBorder="1" applyAlignment="1">
      <alignment horizontal="center"/>
    </xf>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3" fillId="10" borderId="18" xfId="0" applyFont="1" applyFill="1" applyBorder="1" applyAlignment="1">
      <alignment horizontal="left" vertical="center" wrapText="1"/>
    </xf>
    <xf numFmtId="0" fontId="5" fillId="2" borderId="78" xfId="0" applyFont="1" applyFill="1" applyBorder="1" applyAlignment="1">
      <alignment vertical="center" wrapText="1"/>
    </xf>
    <xf numFmtId="0" fontId="8" fillId="2" borderId="7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1" xfId="0" applyFont="1" applyFill="1" applyBorder="1" applyAlignment="1">
      <alignment horizontal="center" vertical="center"/>
    </xf>
    <xf numFmtId="166" fontId="30" fillId="0" borderId="91"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2"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4" xfId="2" applyNumberFormat="1" applyFont="1" applyFill="1" applyBorder="1"/>
    <xf numFmtId="166" fontId="30" fillId="0" borderId="93" xfId="0" applyNumberFormat="1" applyFont="1" applyFill="1" applyBorder="1" applyAlignment="1">
      <alignment vertical="top" wrapText="1" readingOrder="1"/>
    </xf>
    <xf numFmtId="166" fontId="30" fillId="0" borderId="94" xfId="0" applyNumberFormat="1" applyFont="1" applyFill="1" applyBorder="1" applyAlignment="1">
      <alignment vertical="top" wrapText="1" readingOrder="1"/>
    </xf>
    <xf numFmtId="166" fontId="30" fillId="0" borderId="95" xfId="0" applyNumberFormat="1" applyFont="1" applyFill="1" applyBorder="1" applyAlignment="1">
      <alignment vertical="top" wrapText="1" readingOrder="1"/>
    </xf>
    <xf numFmtId="166" fontId="30" fillId="0" borderId="89"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0" fontId="2" fillId="0" borderId="1" xfId="0" applyNumberFormat="1" applyFont="1" applyFill="1" applyBorder="1" applyAlignment="1">
      <alignment horizontal="right"/>
    </xf>
    <xf numFmtId="166" fontId="30" fillId="5" borderId="91"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4" xfId="0" applyNumberFormat="1" applyFont="1" applyFill="1" applyBorder="1" applyAlignment="1">
      <alignment vertical="top" wrapText="1" readingOrder="1"/>
    </xf>
    <xf numFmtId="166" fontId="30" fillId="5" borderId="89" xfId="0" applyNumberFormat="1" applyFont="1" applyFill="1" applyBorder="1" applyAlignment="1">
      <alignment vertical="top" wrapText="1" readingOrder="1"/>
    </xf>
    <xf numFmtId="0" fontId="20" fillId="5" borderId="0" xfId="0" applyFont="1" applyFill="1" applyBorder="1" applyAlignment="1">
      <alignment vertical="center" wrapText="1"/>
    </xf>
    <xf numFmtId="10" fontId="8" fillId="5" borderId="0" xfId="0" applyNumberFormat="1" applyFont="1" applyFill="1" applyBorder="1" applyAlignment="1">
      <alignment horizontal="center" vertical="center"/>
    </xf>
    <xf numFmtId="10" fontId="49" fillId="2" borderId="14" xfId="0" applyNumberFormat="1" applyFont="1" applyFill="1" applyBorder="1" applyAlignment="1">
      <alignment horizontal="center" vertical="center"/>
    </xf>
    <xf numFmtId="10" fontId="49" fillId="2" borderId="84" xfId="0" applyNumberFormat="1" applyFont="1" applyFill="1" applyBorder="1" applyAlignment="1">
      <alignment horizontal="center" vertical="center"/>
    </xf>
    <xf numFmtId="0" fontId="25" fillId="0" borderId="0" xfId="0" applyFont="1" applyAlignment="1">
      <alignment horizontal="left" vertical="top"/>
    </xf>
    <xf numFmtId="0" fontId="25" fillId="0" borderId="0" xfId="0" applyFont="1" applyFill="1" applyAlignment="1">
      <alignment horizontal="left"/>
    </xf>
    <xf numFmtId="0" fontId="25"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51" xfId="1" applyNumberFormat="1" applyFont="1" applyFill="1" applyBorder="1" applyAlignment="1">
      <alignment horizontal="left"/>
    </xf>
    <xf numFmtId="0" fontId="25" fillId="0" borderId="0" xfId="0" applyFont="1" applyBorder="1" applyAlignment="1">
      <alignment horizontal="left" vertical="top" wrapText="1"/>
    </xf>
    <xf numFmtId="164" fontId="4" fillId="4" borderId="0" xfId="1" applyNumberFormat="1" applyFont="1" applyFill="1" applyBorder="1" applyAlignment="1"/>
    <xf numFmtId="0" fontId="42" fillId="10" borderId="75" xfId="0" applyFont="1" applyFill="1" applyBorder="1" applyAlignment="1">
      <alignment horizontal="center" vertical="center" textRotation="90" wrapText="1"/>
    </xf>
    <xf numFmtId="0" fontId="42" fillId="10" borderId="77"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7" fillId="7" borderId="49"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87"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49" fontId="48" fillId="2" borderId="23" xfId="0" applyNumberFormat="1" applyFont="1" applyFill="1" applyBorder="1" applyAlignment="1">
      <alignment horizontal="center" vertical="center"/>
    </xf>
    <xf numFmtId="49" fontId="48" fillId="2" borderId="24" xfId="0" applyNumberFormat="1" applyFont="1" applyFill="1" applyBorder="1" applyAlignment="1">
      <alignment horizontal="center" vertical="center"/>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7" borderId="1" xfId="0" applyFont="1" applyFill="1" applyBorder="1" applyAlignment="1">
      <alignment horizontal="left"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3" fontId="2" fillId="5" borderId="36"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3" fontId="2" fillId="5" borderId="2" xfId="0" applyNumberFormat="1" applyFont="1" applyFill="1" applyBorder="1" applyAlignment="1">
      <alignment horizontal="right"/>
    </xf>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2" fillId="0" borderId="0" xfId="0" applyFont="1" applyAlignment="1">
      <alignment horizontal="left" vertical="top" wrapText="1"/>
    </xf>
    <xf numFmtId="0" fontId="2" fillId="0" borderId="51" xfId="0" applyFont="1" applyBorder="1" applyAlignment="1">
      <alignment horizontal="left" vertical="top" wrapText="1"/>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37</xdr:col>
      <xdr:colOff>219075</xdr:colOff>
      <xdr:row>122</xdr:row>
      <xdr:rowOff>47625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954875" cy="1980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BP194"/>
  <sheetViews>
    <sheetView showGridLines="0" zoomScaleNormal="100" workbookViewId="0">
      <selection activeCell="A18" sqref="A18"/>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11.85546875" style="3" bestFit="1" customWidth="1"/>
    <col min="9" max="9" width="7.85546875" style="3" hidden="1" customWidth="1"/>
    <col min="10" max="10" width="9.140625" style="3" hidden="1" customWidth="1"/>
    <col min="11" max="12" width="8.7109375" style="3" hidden="1" customWidth="1"/>
    <col min="13" max="14" width="9.140625" style="3" hidden="1" customWidth="1"/>
    <col min="15" max="15" width="8.42578125" style="3" hidden="1" customWidth="1"/>
    <col min="16" max="16" width="8.7109375" style="3" hidden="1" customWidth="1"/>
    <col min="17" max="20" width="9.140625" style="3" hidden="1" customWidth="1"/>
    <col min="21" max="46" width="8.7109375" style="3" hidden="1" customWidth="1"/>
    <col min="47" max="53" width="9.140625" style="3" hidden="1" customWidth="1"/>
    <col min="54" max="56" width="9.7109375" style="3" hidden="1" customWidth="1"/>
    <col min="57" max="68" width="9.7109375" style="3" customWidth="1"/>
    <col min="69" max="16384" width="9.140625" style="3"/>
  </cols>
  <sheetData>
    <row r="1" spans="1:68" ht="27" customHeight="1" thickBot="1" x14ac:dyDescent="0.3">
      <c r="A1" s="1378" t="s">
        <v>364</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c r="AJ1" s="1379"/>
      <c r="AK1" s="1379"/>
      <c r="AL1" s="1379"/>
      <c r="AM1" s="1379"/>
      <c r="AN1" s="1379"/>
      <c r="AO1" s="1379"/>
      <c r="AP1" s="1379"/>
      <c r="AQ1" s="1379"/>
      <c r="AR1" s="1379"/>
      <c r="AS1" s="1379"/>
      <c r="AT1" s="1379"/>
      <c r="AU1" s="1379"/>
      <c r="AV1" s="1379"/>
      <c r="AW1" s="1379"/>
      <c r="AX1" s="1379"/>
      <c r="AY1" s="1379"/>
      <c r="AZ1" s="1379"/>
      <c r="BA1" s="1379"/>
      <c r="BB1" s="1379"/>
      <c r="BC1" s="1379"/>
      <c r="BD1" s="1379"/>
      <c r="BE1" s="1379"/>
      <c r="BF1" s="1379"/>
      <c r="BG1" s="1379"/>
      <c r="BH1" s="1379"/>
      <c r="BI1" s="1379"/>
      <c r="BJ1" s="1379"/>
      <c r="BK1" s="1379"/>
      <c r="BL1" s="1379"/>
      <c r="BM1" s="1379"/>
      <c r="BN1" s="1379"/>
      <c r="BO1" s="1379"/>
      <c r="BP1" s="1380"/>
    </row>
    <row r="2" spans="1:68" ht="15.75" x14ac:dyDescent="0.25">
      <c r="A2" s="317" t="s">
        <v>144</v>
      </c>
      <c r="B2" s="16"/>
      <c r="C2" s="16"/>
      <c r="D2" s="16"/>
      <c r="E2" s="16"/>
      <c r="F2" s="16"/>
      <c r="G2" s="16"/>
      <c r="H2" s="16"/>
      <c r="I2" s="16"/>
      <c r="J2" s="16"/>
      <c r="K2" s="16"/>
      <c r="L2" s="16"/>
      <c r="M2" s="16"/>
      <c r="N2" s="16"/>
      <c r="O2" s="16"/>
      <c r="P2" s="16"/>
      <c r="Q2" s="16"/>
      <c r="R2" s="318"/>
      <c r="S2" s="16"/>
      <c r="T2" s="16"/>
      <c r="AP2" s="20"/>
      <c r="BB2" s="20"/>
      <c r="BN2" s="1285" t="s">
        <v>752</v>
      </c>
    </row>
    <row r="3" spans="1:68" ht="15.75" thickBot="1" x14ac:dyDescent="0.3">
      <c r="A3" s="265"/>
      <c r="B3" s="16"/>
      <c r="C3" s="16"/>
      <c r="D3" s="16"/>
      <c r="E3" s="16"/>
      <c r="F3" s="16"/>
      <c r="G3" s="16"/>
      <c r="H3" s="16"/>
      <c r="I3" s="16"/>
      <c r="J3" s="16"/>
      <c r="K3" s="16"/>
      <c r="L3" s="16"/>
      <c r="M3" s="16"/>
      <c r="N3" s="16"/>
      <c r="O3" s="16"/>
      <c r="P3" s="16"/>
      <c r="Q3" s="16"/>
      <c r="R3" s="16"/>
      <c r="S3" s="16"/>
      <c r="T3" s="16"/>
    </row>
    <row r="4" spans="1:68" ht="15.75" thickBot="1" x14ac:dyDescent="0.3">
      <c r="A4" s="2" t="s">
        <v>13</v>
      </c>
      <c r="B4" s="138" t="s">
        <v>735</v>
      </c>
      <c r="C4" s="139" t="s">
        <v>736</v>
      </c>
      <c r="D4" s="139" t="s">
        <v>737</v>
      </c>
      <c r="E4" s="139" t="s">
        <v>738</v>
      </c>
      <c r="F4" s="454" t="s">
        <v>739</v>
      </c>
      <c r="G4" s="454" t="s">
        <v>741</v>
      </c>
      <c r="H4" s="512" t="s">
        <v>734</v>
      </c>
      <c r="I4" s="507" t="s">
        <v>43</v>
      </c>
      <c r="J4" s="140" t="s">
        <v>32</v>
      </c>
      <c r="K4" s="140" t="s">
        <v>33</v>
      </c>
      <c r="L4" s="140" t="s">
        <v>34</v>
      </c>
      <c r="M4" s="140" t="s">
        <v>35</v>
      </c>
      <c r="N4" s="140" t="s">
        <v>36</v>
      </c>
      <c r="O4" s="140" t="s">
        <v>37</v>
      </c>
      <c r="P4" s="140" t="s">
        <v>38</v>
      </c>
      <c r="Q4" s="140" t="s">
        <v>39</v>
      </c>
      <c r="R4" s="140" t="s">
        <v>40</v>
      </c>
      <c r="S4" s="140" t="s">
        <v>41</v>
      </c>
      <c r="T4" s="141" t="s">
        <v>42</v>
      </c>
      <c r="U4" s="140" t="s">
        <v>401</v>
      </c>
      <c r="V4" s="140" t="s">
        <v>402</v>
      </c>
      <c r="W4" s="140" t="s">
        <v>403</v>
      </c>
      <c r="X4" s="140" t="s">
        <v>404</v>
      </c>
      <c r="Y4" s="140" t="s">
        <v>405</v>
      </c>
      <c r="Z4" s="140" t="s">
        <v>406</v>
      </c>
      <c r="AA4" s="140" t="s">
        <v>407</v>
      </c>
      <c r="AB4" s="140" t="s">
        <v>408</v>
      </c>
      <c r="AC4" s="140" t="s">
        <v>412</v>
      </c>
      <c r="AD4" s="140" t="s">
        <v>409</v>
      </c>
      <c r="AE4" s="140" t="s">
        <v>410</v>
      </c>
      <c r="AF4" s="141" t="s">
        <v>411</v>
      </c>
      <c r="AG4" s="328" t="s">
        <v>475</v>
      </c>
      <c r="AH4" s="140" t="s">
        <v>476</v>
      </c>
      <c r="AI4" s="140" t="s">
        <v>477</v>
      </c>
      <c r="AJ4" s="140" t="s">
        <v>478</v>
      </c>
      <c r="AK4" s="140" t="s">
        <v>485</v>
      </c>
      <c r="AL4" s="140" t="s">
        <v>486</v>
      </c>
      <c r="AM4" s="140" t="s">
        <v>479</v>
      </c>
      <c r="AN4" s="140" t="s">
        <v>480</v>
      </c>
      <c r="AO4" s="140" t="s">
        <v>481</v>
      </c>
      <c r="AP4" s="140" t="s">
        <v>482</v>
      </c>
      <c r="AQ4" s="140" t="s">
        <v>483</v>
      </c>
      <c r="AR4" s="141" t="s">
        <v>484</v>
      </c>
      <c r="AS4" s="328" t="s">
        <v>512</v>
      </c>
      <c r="AT4" s="140" t="s">
        <v>513</v>
      </c>
      <c r="AU4" s="140" t="s">
        <v>514</v>
      </c>
      <c r="AV4" s="140" t="s">
        <v>515</v>
      </c>
      <c r="AW4" s="140" t="s">
        <v>516</v>
      </c>
      <c r="AX4" s="140" t="s">
        <v>517</v>
      </c>
      <c r="AY4" s="140" t="s">
        <v>518</v>
      </c>
      <c r="AZ4" s="140" t="s">
        <v>519</v>
      </c>
      <c r="BA4" s="140" t="s">
        <v>520</v>
      </c>
      <c r="BB4" s="140" t="s">
        <v>521</v>
      </c>
      <c r="BC4" s="140" t="s">
        <v>522</v>
      </c>
      <c r="BD4" s="141" t="s">
        <v>523</v>
      </c>
      <c r="BE4" s="328" t="s">
        <v>722</v>
      </c>
      <c r="BF4" s="140" t="s">
        <v>723</v>
      </c>
      <c r="BG4" s="140" t="s">
        <v>724</v>
      </c>
      <c r="BH4" s="140" t="s">
        <v>725</v>
      </c>
      <c r="BI4" s="140" t="s">
        <v>726</v>
      </c>
      <c r="BJ4" s="140" t="s">
        <v>727</v>
      </c>
      <c r="BK4" s="140" t="s">
        <v>728</v>
      </c>
      <c r="BL4" s="140" t="s">
        <v>729</v>
      </c>
      <c r="BM4" s="140" t="s">
        <v>730</v>
      </c>
      <c r="BN4" s="140" t="s">
        <v>731</v>
      </c>
      <c r="BO4" s="140" t="s">
        <v>732</v>
      </c>
      <c r="BP4" s="141" t="s">
        <v>733</v>
      </c>
    </row>
    <row r="5" spans="1:68" x14ac:dyDescent="0.25">
      <c r="A5" s="283" t="s">
        <v>264</v>
      </c>
      <c r="B5" s="4" t="s">
        <v>70</v>
      </c>
      <c r="C5" s="4" t="s">
        <v>70</v>
      </c>
      <c r="D5" s="4">
        <v>1335</v>
      </c>
      <c r="E5" s="15">
        <v>1332</v>
      </c>
      <c r="F5" s="477">
        <v>1272</v>
      </c>
      <c r="G5" s="477">
        <v>1347</v>
      </c>
      <c r="H5" s="463"/>
      <c r="I5" s="485">
        <v>1366</v>
      </c>
      <c r="J5" s="4">
        <v>1340</v>
      </c>
      <c r="K5" s="4">
        <v>1321</v>
      </c>
      <c r="L5" s="29">
        <v>1341</v>
      </c>
      <c r="M5" s="4">
        <v>1343</v>
      </c>
      <c r="N5" s="15">
        <v>1340</v>
      </c>
      <c r="O5" s="137">
        <v>1344</v>
      </c>
      <c r="P5" s="137">
        <v>1351</v>
      </c>
      <c r="Q5" s="115">
        <v>1353</v>
      </c>
      <c r="R5" s="115">
        <v>1361</v>
      </c>
      <c r="S5" s="115">
        <v>1343</v>
      </c>
      <c r="T5" s="204">
        <v>1335</v>
      </c>
      <c r="U5" s="15">
        <v>1357</v>
      </c>
      <c r="V5" s="15">
        <v>1338</v>
      </c>
      <c r="W5" s="15">
        <v>1333</v>
      </c>
      <c r="X5" s="15">
        <v>1336</v>
      </c>
      <c r="Y5" s="15">
        <v>1325</v>
      </c>
      <c r="Z5" s="15">
        <v>1321</v>
      </c>
      <c r="AA5" s="115">
        <v>1307</v>
      </c>
      <c r="AB5" s="115">
        <v>1305</v>
      </c>
      <c r="AC5" s="115">
        <v>1314</v>
      </c>
      <c r="AD5" s="115">
        <v>1300</v>
      </c>
      <c r="AE5" s="115">
        <v>1307</v>
      </c>
      <c r="AF5" s="204">
        <v>1332</v>
      </c>
      <c r="AG5" s="340">
        <v>1340</v>
      </c>
      <c r="AH5" s="15">
        <v>1339</v>
      </c>
      <c r="AI5" s="15">
        <v>1330</v>
      </c>
      <c r="AJ5" s="15">
        <v>1327</v>
      </c>
      <c r="AK5" s="15">
        <v>1326</v>
      </c>
      <c r="AL5" s="15">
        <v>1329</v>
      </c>
      <c r="AM5" s="115">
        <v>1323</v>
      </c>
      <c r="AN5" s="115">
        <v>1304</v>
      </c>
      <c r="AO5" s="115">
        <v>1291</v>
      </c>
      <c r="AP5" s="115">
        <v>1283</v>
      </c>
      <c r="AQ5" s="115">
        <v>1271</v>
      </c>
      <c r="AR5" s="204">
        <v>1272</v>
      </c>
      <c r="AS5" s="340">
        <v>1293</v>
      </c>
      <c r="AT5" s="15">
        <v>1310</v>
      </c>
      <c r="AU5" s="15">
        <v>1329</v>
      </c>
      <c r="AV5" s="15">
        <v>1331</v>
      </c>
      <c r="AW5" s="15">
        <v>1331</v>
      </c>
      <c r="AX5" s="15">
        <v>1320</v>
      </c>
      <c r="AY5" s="115">
        <v>1336</v>
      </c>
      <c r="AZ5" s="115">
        <v>1315</v>
      </c>
      <c r="BA5" s="115">
        <v>1314</v>
      </c>
      <c r="BB5" s="115">
        <v>1329</v>
      </c>
      <c r="BC5" s="115">
        <v>1345</v>
      </c>
      <c r="BD5" s="204">
        <v>1347</v>
      </c>
      <c r="BE5" s="340">
        <v>1341</v>
      </c>
      <c r="BF5" s="15">
        <v>1351</v>
      </c>
      <c r="BG5" s="15">
        <v>1335</v>
      </c>
      <c r="BH5" s="15">
        <v>1300</v>
      </c>
      <c r="BI5" s="15">
        <v>1308</v>
      </c>
      <c r="BJ5" s="15">
        <v>1280</v>
      </c>
      <c r="BK5" s="115">
        <v>1262</v>
      </c>
      <c r="BL5" s="115"/>
      <c r="BM5" s="115"/>
      <c r="BN5" s="115"/>
      <c r="BO5" s="115"/>
      <c r="BP5" s="204"/>
    </row>
    <row r="6" spans="1:68" x14ac:dyDescent="0.25">
      <c r="A6" s="266" t="s">
        <v>265</v>
      </c>
      <c r="B6" s="5"/>
      <c r="C6" s="5"/>
      <c r="D6" s="5">
        <v>918</v>
      </c>
      <c r="E6" s="22">
        <v>928</v>
      </c>
      <c r="F6" s="456">
        <v>918</v>
      </c>
      <c r="G6" s="456">
        <v>928</v>
      </c>
      <c r="H6" s="464"/>
      <c r="I6" s="301">
        <v>909</v>
      </c>
      <c r="J6" s="5">
        <v>911</v>
      </c>
      <c r="K6" s="5">
        <v>919</v>
      </c>
      <c r="L6" s="5">
        <v>923</v>
      </c>
      <c r="M6" s="5">
        <v>940</v>
      </c>
      <c r="N6" s="22">
        <v>952</v>
      </c>
      <c r="O6" s="108">
        <v>928</v>
      </c>
      <c r="P6" s="108">
        <v>960</v>
      </c>
      <c r="Q6" s="116">
        <v>969</v>
      </c>
      <c r="R6" s="116">
        <v>965</v>
      </c>
      <c r="S6" s="116">
        <v>954</v>
      </c>
      <c r="T6" s="205">
        <v>918</v>
      </c>
      <c r="U6" s="5">
        <v>915</v>
      </c>
      <c r="V6" s="22">
        <v>911</v>
      </c>
      <c r="W6" s="22">
        <v>919</v>
      </c>
      <c r="X6" s="22">
        <v>926</v>
      </c>
      <c r="Y6" s="22">
        <v>915</v>
      </c>
      <c r="Z6" s="22">
        <v>920</v>
      </c>
      <c r="AA6" s="116">
        <v>926</v>
      </c>
      <c r="AB6" s="116">
        <v>938</v>
      </c>
      <c r="AC6" s="116">
        <v>931</v>
      </c>
      <c r="AD6" s="116">
        <v>930</v>
      </c>
      <c r="AE6" s="116">
        <v>924</v>
      </c>
      <c r="AF6" s="205">
        <v>928</v>
      </c>
      <c r="AG6" s="396">
        <v>927</v>
      </c>
      <c r="AH6" s="22">
        <v>928</v>
      </c>
      <c r="AI6" s="22">
        <v>915</v>
      </c>
      <c r="AJ6" s="22">
        <v>924</v>
      </c>
      <c r="AK6" s="22">
        <v>916</v>
      </c>
      <c r="AL6" s="22">
        <v>917</v>
      </c>
      <c r="AM6" s="116">
        <v>922</v>
      </c>
      <c r="AN6" s="116">
        <v>914</v>
      </c>
      <c r="AO6" s="116">
        <v>906</v>
      </c>
      <c r="AP6" s="116">
        <v>913</v>
      </c>
      <c r="AQ6" s="116">
        <v>908</v>
      </c>
      <c r="AR6" s="205">
        <v>918</v>
      </c>
      <c r="AS6" s="396">
        <v>924</v>
      </c>
      <c r="AT6" s="22">
        <v>910</v>
      </c>
      <c r="AU6" s="22">
        <v>913</v>
      </c>
      <c r="AV6" s="22">
        <v>924</v>
      </c>
      <c r="AW6" s="22">
        <v>924</v>
      </c>
      <c r="AX6" s="22">
        <v>928</v>
      </c>
      <c r="AY6" s="116">
        <v>916</v>
      </c>
      <c r="AZ6" s="116">
        <v>923</v>
      </c>
      <c r="BA6" s="116">
        <v>916</v>
      </c>
      <c r="BB6" s="116">
        <v>927</v>
      </c>
      <c r="BC6" s="116">
        <v>923</v>
      </c>
      <c r="BD6" s="205">
        <v>928</v>
      </c>
      <c r="BE6" s="396">
        <v>913</v>
      </c>
      <c r="BF6" s="22">
        <v>895</v>
      </c>
      <c r="BG6" s="22">
        <v>878</v>
      </c>
      <c r="BH6" s="22">
        <v>897</v>
      </c>
      <c r="BI6" s="22">
        <v>893</v>
      </c>
      <c r="BJ6" s="22">
        <v>875</v>
      </c>
      <c r="BK6" s="116">
        <v>870</v>
      </c>
      <c r="BL6" s="116"/>
      <c r="BM6" s="116"/>
      <c r="BN6" s="116"/>
      <c r="BO6" s="116"/>
      <c r="BP6" s="205"/>
    </row>
    <row r="7" spans="1:68" x14ac:dyDescent="0.25">
      <c r="A7" s="266" t="s">
        <v>77</v>
      </c>
      <c r="B7" s="5"/>
      <c r="C7" s="5"/>
      <c r="D7" s="5">
        <v>467</v>
      </c>
      <c r="E7" s="22">
        <v>500</v>
      </c>
      <c r="F7" s="456">
        <v>518</v>
      </c>
      <c r="G7" s="456">
        <v>533</v>
      </c>
      <c r="H7" s="464"/>
      <c r="I7" s="301">
        <v>434</v>
      </c>
      <c r="J7" s="5">
        <v>424</v>
      </c>
      <c r="K7" s="5">
        <v>430</v>
      </c>
      <c r="L7" s="5">
        <v>429</v>
      </c>
      <c r="M7" s="5">
        <v>429</v>
      </c>
      <c r="N7" s="22">
        <v>397</v>
      </c>
      <c r="O7" s="108">
        <v>426</v>
      </c>
      <c r="P7" s="108">
        <v>434</v>
      </c>
      <c r="Q7" s="116">
        <v>433</v>
      </c>
      <c r="R7" s="116">
        <v>433</v>
      </c>
      <c r="S7" s="116">
        <v>432</v>
      </c>
      <c r="T7" s="205">
        <v>467</v>
      </c>
      <c r="U7" s="5">
        <v>470</v>
      </c>
      <c r="V7" s="22">
        <v>465</v>
      </c>
      <c r="W7" s="22">
        <v>462</v>
      </c>
      <c r="X7" s="22">
        <v>466</v>
      </c>
      <c r="Y7" s="22">
        <v>475</v>
      </c>
      <c r="Z7" s="22">
        <v>480</v>
      </c>
      <c r="AA7" s="116">
        <v>477</v>
      </c>
      <c r="AB7" s="116">
        <v>473</v>
      </c>
      <c r="AC7" s="116">
        <v>480</v>
      </c>
      <c r="AD7" s="116">
        <v>489</v>
      </c>
      <c r="AE7" s="116">
        <v>500</v>
      </c>
      <c r="AF7" s="205">
        <v>500</v>
      </c>
      <c r="AG7" s="396">
        <v>511</v>
      </c>
      <c r="AH7" s="22">
        <v>517</v>
      </c>
      <c r="AI7" s="22">
        <v>517</v>
      </c>
      <c r="AJ7" s="22">
        <v>508</v>
      </c>
      <c r="AK7" s="22">
        <v>503</v>
      </c>
      <c r="AL7" s="22">
        <v>500</v>
      </c>
      <c r="AM7" s="116">
        <v>505</v>
      </c>
      <c r="AN7" s="116">
        <v>522</v>
      </c>
      <c r="AO7" s="116">
        <v>528</v>
      </c>
      <c r="AP7" s="116">
        <v>529</v>
      </c>
      <c r="AQ7" s="116">
        <v>522</v>
      </c>
      <c r="AR7" s="205">
        <v>518</v>
      </c>
      <c r="AS7" s="396">
        <v>518</v>
      </c>
      <c r="AT7" s="22">
        <v>511</v>
      </c>
      <c r="AU7" s="22">
        <v>507</v>
      </c>
      <c r="AV7" s="22">
        <v>514</v>
      </c>
      <c r="AW7" s="22">
        <v>511</v>
      </c>
      <c r="AX7" s="22">
        <v>520</v>
      </c>
      <c r="AY7" s="116">
        <v>518</v>
      </c>
      <c r="AZ7" s="116">
        <v>511</v>
      </c>
      <c r="BA7" s="116">
        <v>516</v>
      </c>
      <c r="BB7" s="116">
        <v>526</v>
      </c>
      <c r="BC7" s="116">
        <v>530</v>
      </c>
      <c r="BD7" s="205">
        <v>533</v>
      </c>
      <c r="BE7" s="396">
        <v>539</v>
      </c>
      <c r="BF7" s="22">
        <v>538</v>
      </c>
      <c r="BG7" s="22">
        <v>534</v>
      </c>
      <c r="BH7" s="22">
        <v>506</v>
      </c>
      <c r="BI7" s="22">
        <v>509</v>
      </c>
      <c r="BJ7" s="22">
        <v>514</v>
      </c>
      <c r="BK7" s="116">
        <v>518</v>
      </c>
      <c r="BL7" s="116"/>
      <c r="BM7" s="116"/>
      <c r="BN7" s="116"/>
      <c r="BO7" s="116"/>
      <c r="BP7" s="205"/>
    </row>
    <row r="8" spans="1:68" ht="15.75" thickBot="1" x14ac:dyDescent="0.3">
      <c r="A8" s="267" t="s">
        <v>435</v>
      </c>
      <c r="B8" s="6" t="s">
        <v>70</v>
      </c>
      <c r="C8" s="6" t="s">
        <v>70</v>
      </c>
      <c r="D8" s="6">
        <v>2720</v>
      </c>
      <c r="E8" s="100">
        <v>2760</v>
      </c>
      <c r="F8" s="457">
        <v>2705</v>
      </c>
      <c r="G8" s="457">
        <v>2808</v>
      </c>
      <c r="H8" s="465"/>
      <c r="I8" s="302">
        <f>SUM(I5:I7)</f>
        <v>2709</v>
      </c>
      <c r="J8" s="6">
        <f>SUM(J5:J7)</f>
        <v>2675</v>
      </c>
      <c r="K8" s="6">
        <f>SUM(K5:K7)</f>
        <v>2670</v>
      </c>
      <c r="L8" s="6">
        <f>SUM(L5:L7)</f>
        <v>2693</v>
      </c>
      <c r="M8" s="6">
        <v>2720</v>
      </c>
      <c r="N8" s="100">
        <v>2720</v>
      </c>
      <c r="O8" s="6">
        <f t="shared" ref="O8:T8" si="0">SUM(O5:O7)</f>
        <v>2698</v>
      </c>
      <c r="P8" s="6">
        <f t="shared" si="0"/>
        <v>2745</v>
      </c>
      <c r="Q8" s="6">
        <f t="shared" si="0"/>
        <v>2755</v>
      </c>
      <c r="R8" s="6">
        <f t="shared" si="0"/>
        <v>2759</v>
      </c>
      <c r="S8" s="6">
        <f t="shared" si="0"/>
        <v>2729</v>
      </c>
      <c r="T8" s="206">
        <f t="shared" si="0"/>
        <v>2720</v>
      </c>
      <c r="U8" s="6">
        <f t="shared" ref="U8:Z8" si="1">SUM(U5:U7)</f>
        <v>2742</v>
      </c>
      <c r="V8" s="100">
        <f t="shared" si="1"/>
        <v>2714</v>
      </c>
      <c r="W8" s="100">
        <f t="shared" si="1"/>
        <v>2714</v>
      </c>
      <c r="X8" s="100">
        <f t="shared" si="1"/>
        <v>2728</v>
      </c>
      <c r="Y8" s="100">
        <f t="shared" si="1"/>
        <v>2715</v>
      </c>
      <c r="Z8" s="100">
        <f t="shared" si="1"/>
        <v>2721</v>
      </c>
      <c r="AA8" s="100">
        <f>SUM(AA5:AA7)</f>
        <v>2710</v>
      </c>
      <c r="AB8" s="100">
        <f>SUM(AB5:AB7)</f>
        <v>2716</v>
      </c>
      <c r="AC8" s="100">
        <v>2725</v>
      </c>
      <c r="AD8" s="100">
        <v>2719</v>
      </c>
      <c r="AE8" s="100">
        <v>2731</v>
      </c>
      <c r="AF8" s="206">
        <v>2760</v>
      </c>
      <c r="AG8" s="397">
        <v>2778</v>
      </c>
      <c r="AH8" s="100">
        <v>2784</v>
      </c>
      <c r="AI8" s="100">
        <v>2762</v>
      </c>
      <c r="AJ8" s="100">
        <v>2759</v>
      </c>
      <c r="AK8" s="100">
        <v>2745</v>
      </c>
      <c r="AL8" s="100">
        <v>2746</v>
      </c>
      <c r="AM8" s="100">
        <v>2750</v>
      </c>
      <c r="AN8" s="100">
        <v>2740</v>
      </c>
      <c r="AO8" s="100">
        <v>2725</v>
      </c>
      <c r="AP8" s="100">
        <v>2725</v>
      </c>
      <c r="AQ8" s="100">
        <v>2701</v>
      </c>
      <c r="AR8" s="206">
        <v>2705</v>
      </c>
      <c r="AS8" s="397">
        <v>2735</v>
      </c>
      <c r="AT8" s="100">
        <v>2731</v>
      </c>
      <c r="AU8" s="100">
        <v>2749</v>
      </c>
      <c r="AV8" s="100">
        <v>2769</v>
      </c>
      <c r="AW8" s="100">
        <v>2766</v>
      </c>
      <c r="AX8" s="100">
        <v>2768</v>
      </c>
      <c r="AY8" s="100">
        <v>2770</v>
      </c>
      <c r="AZ8" s="100">
        <v>2749</v>
      </c>
      <c r="BA8" s="100">
        <v>2746</v>
      </c>
      <c r="BB8" s="100">
        <v>2782</v>
      </c>
      <c r="BC8" s="100">
        <v>2798</v>
      </c>
      <c r="BD8" s="206">
        <v>2808</v>
      </c>
      <c r="BE8" s="397">
        <v>2793</v>
      </c>
      <c r="BF8" s="100">
        <v>2786</v>
      </c>
      <c r="BG8" s="100">
        <v>2747</v>
      </c>
      <c r="BH8" s="100">
        <v>2703</v>
      </c>
      <c r="BI8" s="100">
        <v>2710</v>
      </c>
      <c r="BJ8" s="100">
        <v>2669</v>
      </c>
      <c r="BK8" s="100">
        <v>2650</v>
      </c>
      <c r="BL8" s="100"/>
      <c r="BM8" s="100"/>
      <c r="BN8" s="100"/>
      <c r="BO8" s="100"/>
      <c r="BP8" s="206"/>
    </row>
    <row r="9" spans="1:6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ht="15.75" thickBot="1" x14ac:dyDescent="0.3">
      <c r="A10" s="2" t="s">
        <v>14</v>
      </c>
      <c r="B10" s="138" t="s">
        <v>735</v>
      </c>
      <c r="C10" s="139" t="s">
        <v>736</v>
      </c>
      <c r="D10" s="139" t="s">
        <v>737</v>
      </c>
      <c r="E10" s="139" t="s">
        <v>738</v>
      </c>
      <c r="F10" s="454" t="s">
        <v>739</v>
      </c>
      <c r="G10" s="454" t="s">
        <v>741</v>
      </c>
      <c r="H10" s="512" t="s">
        <v>734</v>
      </c>
      <c r="I10" s="507" t="s">
        <v>43</v>
      </c>
      <c r="J10" s="140" t="s">
        <v>32</v>
      </c>
      <c r="K10" s="140" t="s">
        <v>33</v>
      </c>
      <c r="L10" s="140" t="s">
        <v>34</v>
      </c>
      <c r="M10" s="140" t="s">
        <v>35</v>
      </c>
      <c r="N10" s="140" t="s">
        <v>36</v>
      </c>
      <c r="O10" s="140" t="s">
        <v>37</v>
      </c>
      <c r="P10" s="140" t="s">
        <v>38</v>
      </c>
      <c r="Q10" s="140" t="s">
        <v>39</v>
      </c>
      <c r="R10" s="140" t="s">
        <v>40</v>
      </c>
      <c r="S10" s="140" t="s">
        <v>41</v>
      </c>
      <c r="T10" s="141" t="s">
        <v>42</v>
      </c>
      <c r="U10" s="140" t="s">
        <v>401</v>
      </c>
      <c r="V10" s="140" t="s">
        <v>402</v>
      </c>
      <c r="W10" s="140" t="s">
        <v>403</v>
      </c>
      <c r="X10" s="140" t="s">
        <v>404</v>
      </c>
      <c r="Y10" s="140" t="s">
        <v>405</v>
      </c>
      <c r="Z10" s="140" t="s">
        <v>406</v>
      </c>
      <c r="AA10" s="140" t="s">
        <v>407</v>
      </c>
      <c r="AB10" s="140" t="s">
        <v>408</v>
      </c>
      <c r="AC10" s="140" t="s">
        <v>412</v>
      </c>
      <c r="AD10" s="140" t="s">
        <v>409</v>
      </c>
      <c r="AE10" s="140" t="s">
        <v>410</v>
      </c>
      <c r="AF10" s="141" t="s">
        <v>411</v>
      </c>
      <c r="AG10" s="328" t="s">
        <v>475</v>
      </c>
      <c r="AH10" s="140" t="s">
        <v>476</v>
      </c>
      <c r="AI10" s="140" t="s">
        <v>477</v>
      </c>
      <c r="AJ10" s="140" t="s">
        <v>478</v>
      </c>
      <c r="AK10" s="140" t="s">
        <v>485</v>
      </c>
      <c r="AL10" s="140" t="s">
        <v>486</v>
      </c>
      <c r="AM10" s="140" t="s">
        <v>479</v>
      </c>
      <c r="AN10" s="140" t="s">
        <v>480</v>
      </c>
      <c r="AO10" s="140" t="s">
        <v>481</v>
      </c>
      <c r="AP10" s="140" t="s">
        <v>482</v>
      </c>
      <c r="AQ10" s="140" t="s">
        <v>483</v>
      </c>
      <c r="AR10" s="141" t="s">
        <v>484</v>
      </c>
      <c r="AS10" s="328" t="s">
        <v>512</v>
      </c>
      <c r="AT10" s="140" t="s">
        <v>513</v>
      </c>
      <c r="AU10" s="140" t="s">
        <v>514</v>
      </c>
      <c r="AV10" s="140" t="s">
        <v>515</v>
      </c>
      <c r="AW10" s="140" t="s">
        <v>516</v>
      </c>
      <c r="AX10" s="140" t="s">
        <v>517</v>
      </c>
      <c r="AY10" s="140" t="s">
        <v>518</v>
      </c>
      <c r="AZ10" s="140" t="s">
        <v>519</v>
      </c>
      <c r="BA10" s="140" t="s">
        <v>520</v>
      </c>
      <c r="BB10" s="140" t="s">
        <v>521</v>
      </c>
      <c r="BC10" s="140" t="s">
        <v>522</v>
      </c>
      <c r="BD10" s="141" t="s">
        <v>523</v>
      </c>
      <c r="BE10" s="328" t="s">
        <v>722</v>
      </c>
      <c r="BF10" s="140" t="s">
        <v>723</v>
      </c>
      <c r="BG10" s="140" t="s">
        <v>724</v>
      </c>
      <c r="BH10" s="140" t="s">
        <v>725</v>
      </c>
      <c r="BI10" s="140" t="s">
        <v>726</v>
      </c>
      <c r="BJ10" s="140" t="s">
        <v>727</v>
      </c>
      <c r="BK10" s="140" t="s">
        <v>728</v>
      </c>
      <c r="BL10" s="140" t="s">
        <v>729</v>
      </c>
      <c r="BM10" s="140" t="s">
        <v>730</v>
      </c>
      <c r="BN10" s="140" t="s">
        <v>731</v>
      </c>
      <c r="BO10" s="140" t="s">
        <v>732</v>
      </c>
      <c r="BP10" s="141" t="s">
        <v>733</v>
      </c>
    </row>
    <row r="11" spans="1:68" x14ac:dyDescent="0.25">
      <c r="A11" s="283" t="s">
        <v>15</v>
      </c>
      <c r="B11" s="4" t="s">
        <v>70</v>
      </c>
      <c r="C11" s="4" t="s">
        <v>70</v>
      </c>
      <c r="D11" s="4">
        <v>71</v>
      </c>
      <c r="E11" s="319">
        <v>74</v>
      </c>
      <c r="F11" s="477">
        <v>134</v>
      </c>
      <c r="G11" s="477">
        <v>59</v>
      </c>
      <c r="H11" s="463"/>
      <c r="I11" s="300">
        <v>40</v>
      </c>
      <c r="J11" s="4">
        <v>66</v>
      </c>
      <c r="K11" s="4">
        <v>85</v>
      </c>
      <c r="L11" s="4">
        <v>65</v>
      </c>
      <c r="M11" s="4">
        <v>63</v>
      </c>
      <c r="N11" s="15">
        <v>66</v>
      </c>
      <c r="O11" s="137">
        <v>62</v>
      </c>
      <c r="P11" s="137">
        <v>55</v>
      </c>
      <c r="Q11" s="115">
        <v>53</v>
      </c>
      <c r="R11" s="115">
        <v>45</v>
      </c>
      <c r="S11" s="115">
        <v>63</v>
      </c>
      <c r="T11" s="204">
        <v>71</v>
      </c>
      <c r="U11" s="4">
        <v>49</v>
      </c>
      <c r="V11" s="15">
        <v>68</v>
      </c>
      <c r="W11" s="15">
        <v>73</v>
      </c>
      <c r="X11" s="15">
        <v>70</v>
      </c>
      <c r="Y11" s="15">
        <v>81</v>
      </c>
      <c r="Z11" s="15">
        <v>85</v>
      </c>
      <c r="AA11" s="115">
        <v>99</v>
      </c>
      <c r="AB11" s="115">
        <v>101</v>
      </c>
      <c r="AC11" s="115">
        <v>92</v>
      </c>
      <c r="AD11" s="115">
        <v>106</v>
      </c>
      <c r="AE11" s="115">
        <v>99</v>
      </c>
      <c r="AF11" s="204">
        <v>74</v>
      </c>
      <c r="AG11" s="398">
        <v>66</v>
      </c>
      <c r="AH11" s="15">
        <v>67</v>
      </c>
      <c r="AI11" s="15">
        <v>76</v>
      </c>
      <c r="AJ11" s="15">
        <v>79</v>
      </c>
      <c r="AK11" s="15">
        <v>80</v>
      </c>
      <c r="AL11" s="15">
        <v>77</v>
      </c>
      <c r="AM11" s="115">
        <v>83</v>
      </c>
      <c r="AN11" s="115">
        <v>102</v>
      </c>
      <c r="AO11" s="115">
        <v>115</v>
      </c>
      <c r="AP11" s="115">
        <v>123</v>
      </c>
      <c r="AQ11" s="115">
        <v>135</v>
      </c>
      <c r="AR11" s="204">
        <v>134</v>
      </c>
      <c r="AS11" s="398">
        <v>113</v>
      </c>
      <c r="AT11" s="15">
        <v>96</v>
      </c>
      <c r="AU11" s="15">
        <v>77</v>
      </c>
      <c r="AV11" s="15">
        <v>75</v>
      </c>
      <c r="AW11" s="15">
        <v>75</v>
      </c>
      <c r="AX11" s="15">
        <v>86</v>
      </c>
      <c r="AY11" s="115">
        <v>70</v>
      </c>
      <c r="AZ11" s="115">
        <v>91</v>
      </c>
      <c r="BA11" s="928">
        <v>92</v>
      </c>
      <c r="BB11" s="115">
        <v>77</v>
      </c>
      <c r="BC11" s="115">
        <v>40</v>
      </c>
      <c r="BD11" s="204">
        <v>59</v>
      </c>
      <c r="BE11" s="398">
        <v>65</v>
      </c>
      <c r="BF11" s="15">
        <v>54</v>
      </c>
      <c r="BG11" s="15">
        <v>71</v>
      </c>
      <c r="BH11" s="15">
        <v>106</v>
      </c>
      <c r="BI11" s="15">
        <v>98</v>
      </c>
      <c r="BJ11" s="15">
        <v>126</v>
      </c>
      <c r="BK11" s="115">
        <v>144</v>
      </c>
      <c r="BL11" s="115"/>
      <c r="BM11" s="928"/>
      <c r="BN11" s="115"/>
      <c r="BO11" s="115"/>
      <c r="BP11" s="204"/>
    </row>
    <row r="12" spans="1:68" x14ac:dyDescent="0.25">
      <c r="A12" s="266" t="s">
        <v>16</v>
      </c>
      <c r="B12" s="5" t="s">
        <v>70</v>
      </c>
      <c r="C12" s="5" t="s">
        <v>70</v>
      </c>
      <c r="D12" s="5">
        <v>192</v>
      </c>
      <c r="E12" s="320">
        <v>209</v>
      </c>
      <c r="F12" s="456">
        <v>210</v>
      </c>
      <c r="G12" s="456">
        <v>227</v>
      </c>
      <c r="H12" s="464"/>
      <c r="I12" s="486">
        <v>318</v>
      </c>
      <c r="J12" s="5">
        <v>300</v>
      </c>
      <c r="K12" s="5">
        <v>296</v>
      </c>
      <c r="L12" s="5">
        <v>301</v>
      </c>
      <c r="M12" s="5">
        <v>233</v>
      </c>
      <c r="N12" s="22">
        <v>189</v>
      </c>
      <c r="O12" s="108">
        <v>208</v>
      </c>
      <c r="P12" s="108">
        <v>210</v>
      </c>
      <c r="Q12" s="116">
        <v>216</v>
      </c>
      <c r="R12" s="116">
        <v>160</v>
      </c>
      <c r="S12" s="116">
        <v>184</v>
      </c>
      <c r="T12" s="205">
        <v>192</v>
      </c>
      <c r="U12" s="22">
        <v>227</v>
      </c>
      <c r="V12" s="22">
        <v>211</v>
      </c>
      <c r="W12" s="22">
        <v>227</v>
      </c>
      <c r="X12" s="22">
        <v>246</v>
      </c>
      <c r="Y12" s="22">
        <v>213</v>
      </c>
      <c r="Z12" s="22">
        <v>202</v>
      </c>
      <c r="AA12" s="116">
        <v>186</v>
      </c>
      <c r="AB12" s="116">
        <v>170</v>
      </c>
      <c r="AC12" s="116">
        <v>147</v>
      </c>
      <c r="AD12" s="116">
        <v>150</v>
      </c>
      <c r="AE12" s="116">
        <v>177</v>
      </c>
      <c r="AF12" s="205">
        <v>209</v>
      </c>
      <c r="AG12" s="341">
        <v>240</v>
      </c>
      <c r="AH12" s="22">
        <v>252</v>
      </c>
      <c r="AI12" s="22">
        <v>233</v>
      </c>
      <c r="AJ12" s="22">
        <v>230</v>
      </c>
      <c r="AK12" s="22">
        <v>205</v>
      </c>
      <c r="AL12" s="22">
        <v>204</v>
      </c>
      <c r="AM12" s="116">
        <v>203</v>
      </c>
      <c r="AN12" s="116">
        <v>191</v>
      </c>
      <c r="AO12" s="116">
        <v>186</v>
      </c>
      <c r="AP12" s="116">
        <v>183</v>
      </c>
      <c r="AQ12" s="116">
        <v>181</v>
      </c>
      <c r="AR12" s="205">
        <v>210</v>
      </c>
      <c r="AS12" s="341">
        <v>258</v>
      </c>
      <c r="AT12" s="22">
        <v>273</v>
      </c>
      <c r="AU12" s="22">
        <v>295</v>
      </c>
      <c r="AV12" s="22">
        <v>297</v>
      </c>
      <c r="AW12" s="22">
        <v>300</v>
      </c>
      <c r="AX12" s="22">
        <v>257</v>
      </c>
      <c r="AY12" s="116">
        <v>252</v>
      </c>
      <c r="AZ12" s="116">
        <v>226</v>
      </c>
      <c r="BA12" s="929">
        <v>216</v>
      </c>
      <c r="BB12" s="116">
        <v>214</v>
      </c>
      <c r="BC12" s="116">
        <v>244</v>
      </c>
      <c r="BD12" s="205">
        <v>227</v>
      </c>
      <c r="BE12" s="341">
        <v>233</v>
      </c>
      <c r="BF12" s="22">
        <v>242</v>
      </c>
      <c r="BG12" s="22">
        <v>239</v>
      </c>
      <c r="BH12" s="22">
        <v>218</v>
      </c>
      <c r="BI12" s="22">
        <v>216</v>
      </c>
      <c r="BJ12" s="22">
        <v>196</v>
      </c>
      <c r="BK12" s="116">
        <v>169</v>
      </c>
      <c r="BL12" s="116"/>
      <c r="BM12" s="929"/>
      <c r="BN12" s="116"/>
      <c r="BO12" s="116"/>
      <c r="BP12" s="205"/>
    </row>
    <row r="13" spans="1:68" x14ac:dyDescent="0.25">
      <c r="A13" s="266" t="s">
        <v>17</v>
      </c>
      <c r="B13" s="5" t="s">
        <v>70</v>
      </c>
      <c r="C13" s="5" t="s">
        <v>70</v>
      </c>
      <c r="D13" s="5">
        <v>1072</v>
      </c>
      <c r="E13" s="320">
        <v>1053</v>
      </c>
      <c r="F13" s="456">
        <v>990</v>
      </c>
      <c r="G13" s="456">
        <v>1049</v>
      </c>
      <c r="H13" s="464"/>
      <c r="I13" s="486">
        <v>984</v>
      </c>
      <c r="J13" s="5">
        <v>965</v>
      </c>
      <c r="K13" s="5">
        <v>954</v>
      </c>
      <c r="L13" s="5">
        <v>971</v>
      </c>
      <c r="M13" s="5">
        <v>1042</v>
      </c>
      <c r="N13" s="22">
        <v>1085</v>
      </c>
      <c r="O13" s="108">
        <v>1067</v>
      </c>
      <c r="P13" s="108">
        <v>1072</v>
      </c>
      <c r="Q13" s="116">
        <v>1068</v>
      </c>
      <c r="R13" s="116">
        <v>1088</v>
      </c>
      <c r="S13" s="116">
        <v>1087</v>
      </c>
      <c r="T13" s="205">
        <v>1072</v>
      </c>
      <c r="U13" s="22">
        <v>1059</v>
      </c>
      <c r="V13" s="22">
        <v>1059</v>
      </c>
      <c r="W13" s="22">
        <v>1038</v>
      </c>
      <c r="X13" s="22">
        <v>1019</v>
      </c>
      <c r="Y13" s="22">
        <v>1044</v>
      </c>
      <c r="Z13" s="22">
        <v>1054</v>
      </c>
      <c r="AA13" s="116">
        <v>1056</v>
      </c>
      <c r="AB13" s="116">
        <v>1072</v>
      </c>
      <c r="AC13" s="116">
        <v>1104</v>
      </c>
      <c r="AD13" s="116">
        <v>1082</v>
      </c>
      <c r="AE13" s="116">
        <v>1063</v>
      </c>
      <c r="AF13" s="205">
        <v>1053</v>
      </c>
      <c r="AG13" s="341">
        <v>1029</v>
      </c>
      <c r="AH13" s="22">
        <v>1016</v>
      </c>
      <c r="AI13" s="22">
        <v>1026</v>
      </c>
      <c r="AJ13" s="22">
        <v>1026</v>
      </c>
      <c r="AK13" s="22">
        <v>1050</v>
      </c>
      <c r="AL13" s="22">
        <v>1054</v>
      </c>
      <c r="AM13" s="116">
        <v>1046</v>
      </c>
      <c r="AN13" s="116">
        <v>1041</v>
      </c>
      <c r="AO13" s="116">
        <v>1034</v>
      </c>
      <c r="AP13" s="116">
        <v>1028</v>
      </c>
      <c r="AQ13" s="116">
        <v>1016</v>
      </c>
      <c r="AR13" s="205">
        <v>990</v>
      </c>
      <c r="AS13" s="341">
        <v>960</v>
      </c>
      <c r="AT13" s="22">
        <v>963</v>
      </c>
      <c r="AU13" s="22">
        <v>962</v>
      </c>
      <c r="AV13" s="22">
        <v>961</v>
      </c>
      <c r="AW13" s="22">
        <v>962</v>
      </c>
      <c r="AX13" s="22">
        <v>996</v>
      </c>
      <c r="AY13" s="116">
        <v>1020</v>
      </c>
      <c r="AZ13" s="116">
        <v>1025</v>
      </c>
      <c r="BA13" s="929">
        <v>1035</v>
      </c>
      <c r="BB13" s="116">
        <v>1038</v>
      </c>
      <c r="BC13" s="116">
        <v>1052</v>
      </c>
      <c r="BD13" s="205">
        <v>1049</v>
      </c>
      <c r="BE13" s="341">
        <v>1036</v>
      </c>
      <c r="BF13" s="22">
        <v>1038</v>
      </c>
      <c r="BG13" s="22">
        <v>1022</v>
      </c>
      <c r="BH13" s="22">
        <v>1005</v>
      </c>
      <c r="BI13" s="22">
        <v>1014</v>
      </c>
      <c r="BJ13" s="22">
        <v>1006</v>
      </c>
      <c r="BK13" s="116">
        <v>1015</v>
      </c>
      <c r="BL13" s="116"/>
      <c r="BM13" s="929"/>
      <c r="BN13" s="116"/>
      <c r="BO13" s="116"/>
      <c r="BP13" s="205"/>
    </row>
    <row r="14" spans="1:68" x14ac:dyDescent="0.25">
      <c r="A14" s="266" t="s">
        <v>18</v>
      </c>
      <c r="B14" s="5" t="s">
        <v>71</v>
      </c>
      <c r="C14" s="5" t="s">
        <v>70</v>
      </c>
      <c r="D14" s="5">
        <v>71</v>
      </c>
      <c r="E14" s="320">
        <v>70</v>
      </c>
      <c r="F14" s="456">
        <v>72</v>
      </c>
      <c r="G14" s="456">
        <v>71</v>
      </c>
      <c r="H14" s="464"/>
      <c r="I14" s="486">
        <v>75</v>
      </c>
      <c r="J14" s="5">
        <v>75</v>
      </c>
      <c r="K14" s="5">
        <v>71</v>
      </c>
      <c r="L14" s="5">
        <v>69</v>
      </c>
      <c r="M14" s="5">
        <v>68</v>
      </c>
      <c r="N14" s="22">
        <v>66</v>
      </c>
      <c r="O14" s="108">
        <v>69</v>
      </c>
      <c r="P14" s="108">
        <v>69</v>
      </c>
      <c r="Q14" s="116">
        <v>69</v>
      </c>
      <c r="R14" s="116">
        <v>73</v>
      </c>
      <c r="S14" s="116">
        <v>72</v>
      </c>
      <c r="T14" s="205">
        <v>71</v>
      </c>
      <c r="U14" s="22">
        <v>71</v>
      </c>
      <c r="V14" s="22">
        <v>68</v>
      </c>
      <c r="W14" s="22">
        <v>68</v>
      </c>
      <c r="X14" s="22">
        <v>71</v>
      </c>
      <c r="Y14" s="22">
        <v>68</v>
      </c>
      <c r="Z14" s="22">
        <v>65</v>
      </c>
      <c r="AA14" s="116">
        <v>66</v>
      </c>
      <c r="AB14" s="116">
        <v>63</v>
      </c>
      <c r="AC14" s="116">
        <v>65</v>
      </c>
      <c r="AD14" s="116">
        <v>68</v>
      </c>
      <c r="AE14" s="116">
        <v>67</v>
      </c>
      <c r="AF14" s="205">
        <v>70</v>
      </c>
      <c r="AG14" s="341">
        <v>71</v>
      </c>
      <c r="AH14" s="22">
        <v>71</v>
      </c>
      <c r="AI14" s="22">
        <v>71</v>
      </c>
      <c r="AJ14" s="22">
        <v>71</v>
      </c>
      <c r="AK14" s="22">
        <v>71</v>
      </c>
      <c r="AL14" s="22">
        <v>71</v>
      </c>
      <c r="AM14" s="116">
        <v>74</v>
      </c>
      <c r="AN14" s="116">
        <v>72</v>
      </c>
      <c r="AO14" s="116">
        <v>71</v>
      </c>
      <c r="AP14" s="116">
        <v>71</v>
      </c>
      <c r="AQ14" s="116">
        <v>74</v>
      </c>
      <c r="AR14" s="205">
        <v>72</v>
      </c>
      <c r="AS14" s="341">
        <v>75</v>
      </c>
      <c r="AT14" s="22">
        <v>74</v>
      </c>
      <c r="AU14" s="22">
        <v>72</v>
      </c>
      <c r="AV14" s="22">
        <v>73</v>
      </c>
      <c r="AW14" s="22">
        <v>69</v>
      </c>
      <c r="AX14" s="22">
        <v>67</v>
      </c>
      <c r="AY14" s="116">
        <v>64</v>
      </c>
      <c r="AZ14" s="116">
        <v>64</v>
      </c>
      <c r="BA14" s="116">
        <v>63</v>
      </c>
      <c r="BB14" s="116">
        <v>77</v>
      </c>
      <c r="BC14" s="116">
        <v>70</v>
      </c>
      <c r="BD14" s="205">
        <v>71</v>
      </c>
      <c r="BE14" s="341">
        <v>72</v>
      </c>
      <c r="BF14" s="22">
        <v>72</v>
      </c>
      <c r="BG14" s="22">
        <v>74</v>
      </c>
      <c r="BH14" s="22">
        <v>77</v>
      </c>
      <c r="BI14" s="22">
        <v>78</v>
      </c>
      <c r="BJ14" s="22">
        <v>78</v>
      </c>
      <c r="BK14" s="116">
        <v>78</v>
      </c>
      <c r="BL14" s="116"/>
      <c r="BM14" s="116"/>
      <c r="BN14" s="116"/>
      <c r="BO14" s="116"/>
      <c r="BP14" s="205"/>
    </row>
    <row r="15" spans="1:68" x14ac:dyDescent="0.25">
      <c r="A15" s="266" t="s">
        <v>19</v>
      </c>
      <c r="B15" s="5" t="s">
        <v>70</v>
      </c>
      <c r="C15" s="5" t="s">
        <v>70</v>
      </c>
      <c r="D15" s="5">
        <v>221</v>
      </c>
      <c r="E15" s="320">
        <v>224</v>
      </c>
      <c r="F15" s="456">
        <v>218</v>
      </c>
      <c r="G15" s="456">
        <v>221</v>
      </c>
      <c r="H15" s="464"/>
      <c r="I15" s="301">
        <v>210</v>
      </c>
      <c r="J15" s="5">
        <v>214</v>
      </c>
      <c r="K15" s="5">
        <v>218</v>
      </c>
      <c r="L15" s="5">
        <v>226</v>
      </c>
      <c r="M15" s="5">
        <v>227</v>
      </c>
      <c r="N15" s="22">
        <v>228</v>
      </c>
      <c r="O15" s="108">
        <v>221</v>
      </c>
      <c r="P15" s="108">
        <v>228</v>
      </c>
      <c r="Q15" s="116">
        <v>225</v>
      </c>
      <c r="R15" s="116">
        <v>220</v>
      </c>
      <c r="S15" s="116">
        <v>218</v>
      </c>
      <c r="T15" s="205">
        <v>221</v>
      </c>
      <c r="U15" s="5">
        <v>223</v>
      </c>
      <c r="V15" s="22">
        <v>222</v>
      </c>
      <c r="W15" s="22">
        <v>220</v>
      </c>
      <c r="X15" s="22">
        <v>224</v>
      </c>
      <c r="Y15" s="22">
        <v>219</v>
      </c>
      <c r="Z15" s="22">
        <v>218</v>
      </c>
      <c r="AA15" s="116">
        <v>223</v>
      </c>
      <c r="AB15" s="116">
        <v>226</v>
      </c>
      <c r="AC15" s="116">
        <v>226</v>
      </c>
      <c r="AD15" s="116">
        <v>225</v>
      </c>
      <c r="AE15" s="116">
        <v>222</v>
      </c>
      <c r="AF15" s="205">
        <v>224</v>
      </c>
      <c r="AG15" s="396">
        <v>223</v>
      </c>
      <c r="AH15" s="22">
        <v>226</v>
      </c>
      <c r="AI15" s="22">
        <v>223</v>
      </c>
      <c r="AJ15" s="22">
        <v>226</v>
      </c>
      <c r="AK15" s="22">
        <v>221</v>
      </c>
      <c r="AL15" s="22">
        <v>226</v>
      </c>
      <c r="AM15" s="116">
        <v>229</v>
      </c>
      <c r="AN15" s="116">
        <v>223</v>
      </c>
      <c r="AO15" s="116">
        <v>223</v>
      </c>
      <c r="AP15" s="116">
        <v>225</v>
      </c>
      <c r="AQ15" s="116">
        <v>232</v>
      </c>
      <c r="AR15" s="205">
        <v>218</v>
      </c>
      <c r="AS15" s="396">
        <v>221</v>
      </c>
      <c r="AT15" s="22">
        <v>225</v>
      </c>
      <c r="AU15" s="22">
        <v>228</v>
      </c>
      <c r="AV15" s="22">
        <v>228</v>
      </c>
      <c r="AW15" s="22">
        <v>227</v>
      </c>
      <c r="AX15" s="22">
        <v>227</v>
      </c>
      <c r="AY15" s="116">
        <v>224</v>
      </c>
      <c r="AZ15" s="116">
        <v>226</v>
      </c>
      <c r="BA15" s="116">
        <v>221</v>
      </c>
      <c r="BB15" s="116">
        <v>225</v>
      </c>
      <c r="BC15" s="116">
        <v>226</v>
      </c>
      <c r="BD15" s="205">
        <v>221</v>
      </c>
      <c r="BE15" s="396">
        <v>223</v>
      </c>
      <c r="BF15" s="22">
        <v>217</v>
      </c>
      <c r="BG15" s="22">
        <v>215</v>
      </c>
      <c r="BH15" s="22">
        <v>217</v>
      </c>
      <c r="BI15" s="22">
        <v>214</v>
      </c>
      <c r="BJ15" s="22">
        <v>219</v>
      </c>
      <c r="BK15" s="116">
        <v>218</v>
      </c>
      <c r="BL15" s="116"/>
      <c r="BM15" s="116"/>
      <c r="BN15" s="116"/>
      <c r="BO15" s="116"/>
      <c r="BP15" s="205"/>
    </row>
    <row r="16" spans="1:68" ht="15.75" thickBot="1" x14ac:dyDescent="0.3">
      <c r="A16" s="267" t="s">
        <v>27</v>
      </c>
      <c r="B16" s="6"/>
      <c r="C16" s="6" t="s">
        <v>70</v>
      </c>
      <c r="D16" s="6">
        <v>40</v>
      </c>
      <c r="E16" s="321">
        <v>39</v>
      </c>
      <c r="F16" s="457">
        <v>38</v>
      </c>
      <c r="G16" s="457">
        <v>38</v>
      </c>
      <c r="H16" s="465"/>
      <c r="I16" s="302">
        <v>38</v>
      </c>
      <c r="J16" s="6">
        <v>39</v>
      </c>
      <c r="K16" s="6">
        <v>40</v>
      </c>
      <c r="L16" s="6">
        <v>40</v>
      </c>
      <c r="M16" s="6">
        <v>39</v>
      </c>
      <c r="N16" s="100">
        <v>38</v>
      </c>
      <c r="O16" s="111">
        <v>38</v>
      </c>
      <c r="P16" s="111">
        <v>39</v>
      </c>
      <c r="Q16" s="118">
        <v>38</v>
      </c>
      <c r="R16" s="118">
        <v>39</v>
      </c>
      <c r="S16" s="118">
        <v>39</v>
      </c>
      <c r="T16" s="206">
        <v>40</v>
      </c>
      <c r="U16" s="6">
        <v>40</v>
      </c>
      <c r="V16" s="100">
        <v>40</v>
      </c>
      <c r="W16" s="100">
        <v>39</v>
      </c>
      <c r="X16" s="100">
        <v>38</v>
      </c>
      <c r="Y16" s="100">
        <v>39</v>
      </c>
      <c r="Z16" s="100">
        <v>39</v>
      </c>
      <c r="AA16" s="118">
        <v>39</v>
      </c>
      <c r="AB16" s="118">
        <v>38</v>
      </c>
      <c r="AC16" s="118">
        <v>38</v>
      </c>
      <c r="AD16" s="118">
        <v>39</v>
      </c>
      <c r="AE16" s="118">
        <v>40</v>
      </c>
      <c r="AF16" s="206">
        <v>39</v>
      </c>
      <c r="AG16" s="397">
        <v>38</v>
      </c>
      <c r="AH16" s="100">
        <v>38</v>
      </c>
      <c r="AI16" s="100">
        <v>38</v>
      </c>
      <c r="AJ16" s="100">
        <v>39</v>
      </c>
      <c r="AK16" s="100">
        <v>39</v>
      </c>
      <c r="AL16" s="100">
        <v>39</v>
      </c>
      <c r="AM16" s="118">
        <v>40</v>
      </c>
      <c r="AN16" s="118">
        <v>39</v>
      </c>
      <c r="AO16" s="118">
        <v>39</v>
      </c>
      <c r="AP16" s="118">
        <v>39</v>
      </c>
      <c r="AQ16" s="118">
        <v>38</v>
      </c>
      <c r="AR16" s="206">
        <v>38</v>
      </c>
      <c r="AS16" s="397">
        <v>39</v>
      </c>
      <c r="AT16" s="100">
        <v>39</v>
      </c>
      <c r="AU16" s="100">
        <v>39</v>
      </c>
      <c r="AV16" s="100">
        <v>38</v>
      </c>
      <c r="AW16" s="100">
        <v>38</v>
      </c>
      <c r="AX16" s="100">
        <v>39</v>
      </c>
      <c r="AY16" s="118">
        <v>38</v>
      </c>
      <c r="AZ16" s="118">
        <v>39</v>
      </c>
      <c r="BA16" s="118">
        <v>38</v>
      </c>
      <c r="BB16" s="118">
        <v>38</v>
      </c>
      <c r="BC16" s="118">
        <v>38</v>
      </c>
      <c r="BD16" s="206">
        <v>38</v>
      </c>
      <c r="BE16" s="397">
        <v>37</v>
      </c>
      <c r="BF16" s="100">
        <v>38</v>
      </c>
      <c r="BG16" s="100">
        <v>37</v>
      </c>
      <c r="BH16" s="100">
        <v>38</v>
      </c>
      <c r="BI16" s="100">
        <v>38</v>
      </c>
      <c r="BJ16" s="100">
        <v>38</v>
      </c>
      <c r="BK16" s="118">
        <v>37</v>
      </c>
      <c r="BL16" s="118"/>
      <c r="BM16" s="118"/>
      <c r="BN16" s="118"/>
      <c r="BO16" s="118"/>
      <c r="BP16" s="206"/>
    </row>
    <row r="17" spans="1:68" ht="15.75" thickBot="1" x14ac:dyDescent="0.3">
      <c r="A17" s="8"/>
    </row>
    <row r="18" spans="1:68" ht="15.75" customHeight="1" thickBot="1" x14ac:dyDescent="0.3">
      <c r="A18" s="2" t="s">
        <v>400</v>
      </c>
      <c r="B18" s="138" t="s">
        <v>735</v>
      </c>
      <c r="C18" s="139" t="s">
        <v>736</v>
      </c>
      <c r="D18" s="139" t="s">
        <v>737</v>
      </c>
      <c r="E18" s="139" t="s">
        <v>738</v>
      </c>
      <c r="F18" s="454" t="s">
        <v>739</v>
      </c>
      <c r="G18" s="991" t="s">
        <v>741</v>
      </c>
      <c r="H18" s="512" t="s">
        <v>734</v>
      </c>
      <c r="I18" s="50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728</v>
      </c>
      <c r="BL18" s="140" t="s">
        <v>729</v>
      </c>
      <c r="BM18" s="140" t="s">
        <v>730</v>
      </c>
      <c r="BN18" s="140" t="s">
        <v>731</v>
      </c>
      <c r="BO18" s="140" t="s">
        <v>732</v>
      </c>
      <c r="BP18" s="141" t="s">
        <v>733</v>
      </c>
    </row>
    <row r="19" spans="1:68" x14ac:dyDescent="0.25">
      <c r="A19" s="337" t="s">
        <v>78</v>
      </c>
      <c r="B19" s="9"/>
      <c r="C19" s="9"/>
      <c r="D19" s="9"/>
      <c r="E19" s="9"/>
      <c r="F19" s="560" t="s">
        <v>487</v>
      </c>
      <c r="G19" s="992" t="s">
        <v>487</v>
      </c>
      <c r="H19" s="992" t="s">
        <v>487</v>
      </c>
      <c r="I19" s="487">
        <v>3.5806570690291618E-2</v>
      </c>
      <c r="J19" s="186">
        <v>3.399852180339985E-2</v>
      </c>
      <c r="K19" s="186">
        <v>2.7715355805243445E-2</v>
      </c>
      <c r="L19" s="186">
        <v>1.8945022288261514E-2</v>
      </c>
      <c r="M19" s="186">
        <v>2.0955882352941175E-2</v>
      </c>
      <c r="N19" s="186">
        <v>1.9117647058823531E-2</v>
      </c>
      <c r="O19" s="186">
        <v>1.9644180874722018E-2</v>
      </c>
      <c r="P19" s="187">
        <v>1.9307832422586522E-2</v>
      </c>
      <c r="Q19" s="187">
        <v>2.230347349177331E-2</v>
      </c>
      <c r="R19" s="177">
        <v>1.9860242736300111E-2</v>
      </c>
      <c r="S19" s="177">
        <v>2.53E-2</v>
      </c>
      <c r="T19" s="235">
        <v>3.1300000000000001E-2</v>
      </c>
      <c r="U19" s="187">
        <v>2.0787746170678335E-2</v>
      </c>
      <c r="V19" s="187">
        <v>2.614138438880707E-2</v>
      </c>
      <c r="W19" s="187">
        <v>2.4345260051641459E-2</v>
      </c>
      <c r="X19" s="187">
        <v>1.8328445747800588E-2</v>
      </c>
      <c r="Y19" s="187">
        <v>2.0963589554983449E-2</v>
      </c>
      <c r="Z19" s="187">
        <v>2.2785740536567439E-2</v>
      </c>
      <c r="AA19" s="187">
        <v>1.6236162361623615E-2</v>
      </c>
      <c r="AB19" s="187">
        <v>1.6936671575846832E-2</v>
      </c>
      <c r="AC19" s="187">
        <v>1.7600000000000001E-2</v>
      </c>
      <c r="AD19" s="177">
        <v>2.4299999999999999E-2</v>
      </c>
      <c r="AE19" s="177">
        <v>2.4500000000000001E-2</v>
      </c>
      <c r="AF19" s="235">
        <v>1.9199999999999998E-2</v>
      </c>
      <c r="AG19" s="399">
        <v>2.7357811375089993E-2</v>
      </c>
      <c r="AH19" s="187">
        <v>2.5502873563218391E-2</v>
      </c>
      <c r="AI19" s="187">
        <v>2.3895727733526429E-2</v>
      </c>
      <c r="AJ19" s="187">
        <v>2.4284160927872417E-2</v>
      </c>
      <c r="AK19" s="187">
        <v>2.185792349726776E-2</v>
      </c>
      <c r="AL19" s="187">
        <v>2.18E-2</v>
      </c>
      <c r="AM19" s="187">
        <v>2.29E-2</v>
      </c>
      <c r="AN19" s="187">
        <v>1.9E-2</v>
      </c>
      <c r="AO19" s="187">
        <v>2.5000000000000001E-2</v>
      </c>
      <c r="AP19" s="177">
        <v>2.06E-2</v>
      </c>
      <c r="AQ19" s="177">
        <v>3.0700000000000002E-2</v>
      </c>
      <c r="AR19" s="235">
        <v>2.4E-2</v>
      </c>
      <c r="AS19" s="399">
        <v>3.0700000000000002E-2</v>
      </c>
      <c r="AT19" s="187">
        <v>2.5999999999999999E-2</v>
      </c>
      <c r="AU19" s="187">
        <v>2.1100000000000001E-2</v>
      </c>
      <c r="AV19" s="187">
        <v>2.24E-2</v>
      </c>
      <c r="AW19" s="187">
        <v>2.3900000000000001E-2</v>
      </c>
      <c r="AX19" s="187">
        <v>2.1999999999999999E-2</v>
      </c>
      <c r="AY19" s="187">
        <v>2.35E-2</v>
      </c>
      <c r="AZ19" s="187">
        <v>2.58E-2</v>
      </c>
      <c r="BA19" s="187">
        <v>2.1100000000000001E-2</v>
      </c>
      <c r="BB19" s="177">
        <v>1.47E-2</v>
      </c>
      <c r="BC19" s="177">
        <v>2.06E-2</v>
      </c>
      <c r="BD19" s="235">
        <v>2.3900000000000001E-2</v>
      </c>
      <c r="BE19" s="399">
        <v>2.1499999999999998E-2</v>
      </c>
      <c r="BF19" s="187">
        <v>2.4400000000000002E-2</v>
      </c>
      <c r="BG19" s="187">
        <v>3.0599999999999999E-2</v>
      </c>
      <c r="BH19" s="187">
        <v>2.92E-2</v>
      </c>
      <c r="BI19" s="187">
        <v>1.9599999999999999E-2</v>
      </c>
      <c r="BJ19" s="187">
        <v>2.7E-2</v>
      </c>
      <c r="BK19" s="187">
        <v>2.7199999999999998E-2</v>
      </c>
      <c r="BL19" s="187"/>
      <c r="BM19" s="187"/>
      <c r="BN19" s="177"/>
      <c r="BO19" s="177"/>
      <c r="BP19" s="235"/>
    </row>
    <row r="20" spans="1:68" x14ac:dyDescent="0.25">
      <c r="A20" s="599" t="s">
        <v>423</v>
      </c>
      <c r="B20" s="10"/>
      <c r="C20" s="10"/>
      <c r="D20" s="10"/>
      <c r="E20" s="10"/>
      <c r="F20" s="561" t="s">
        <v>487</v>
      </c>
      <c r="G20" s="280" t="s">
        <v>487</v>
      </c>
      <c r="H20" s="280" t="s">
        <v>487</v>
      </c>
      <c r="I20" s="488">
        <v>3.6603221083455345E-2</v>
      </c>
      <c r="J20" s="184">
        <v>4.491899852724595E-2</v>
      </c>
      <c r="K20" s="184">
        <v>3.1037093111279335E-2</v>
      </c>
      <c r="L20" s="184">
        <v>1.4914243102162566E-2</v>
      </c>
      <c r="M20" s="184">
        <v>2.514792899408284E-2</v>
      </c>
      <c r="N20" s="184">
        <v>2.6119402985074626E-2</v>
      </c>
      <c r="O20" s="184">
        <v>2.5297619047619048E-2</v>
      </c>
      <c r="P20" s="185">
        <v>2.220577350111029E-2</v>
      </c>
      <c r="Q20" s="185">
        <v>2.3651145602365115E-2</v>
      </c>
      <c r="R20" s="148">
        <v>2.1196063588190765E-2</v>
      </c>
      <c r="S20" s="148">
        <v>3.276247207743857E-2</v>
      </c>
      <c r="T20" s="236">
        <v>4.4900000000000002E-2</v>
      </c>
      <c r="U20" s="185">
        <v>3.7600000000000001E-2</v>
      </c>
      <c r="V20" s="185">
        <v>4.48E-2</v>
      </c>
      <c r="W20" s="185">
        <v>3.4500000000000003E-2</v>
      </c>
      <c r="X20" s="185">
        <v>3.5900000000000001E-2</v>
      </c>
      <c r="Y20" s="185">
        <v>2.87E-2</v>
      </c>
      <c r="Z20" s="185">
        <v>2.4199999999999999E-2</v>
      </c>
      <c r="AA20" s="185">
        <v>1.9099999999999999E-2</v>
      </c>
      <c r="AB20" s="185">
        <v>2.2988505747126436E-2</v>
      </c>
      <c r="AC20" s="185">
        <v>1.7500000000000002E-2</v>
      </c>
      <c r="AD20" s="148">
        <v>3.2307692307692308E-2</v>
      </c>
      <c r="AE20" s="148">
        <v>2.8000000000000001E-2</v>
      </c>
      <c r="AF20" s="236">
        <v>2.4E-2</v>
      </c>
      <c r="AG20" s="400">
        <v>3.3599999999999998E-2</v>
      </c>
      <c r="AH20" s="185">
        <v>2.8400000000000002E-2</v>
      </c>
      <c r="AI20" s="185">
        <v>2.4799999999999999E-2</v>
      </c>
      <c r="AJ20" s="185">
        <v>3.32E-2</v>
      </c>
      <c r="AK20" s="185">
        <v>1.8100000000000002E-2</v>
      </c>
      <c r="AL20" s="185">
        <v>2.93E-2</v>
      </c>
      <c r="AM20" s="185">
        <v>2.2700000000000001E-2</v>
      </c>
      <c r="AN20" s="185">
        <v>2.76E-2</v>
      </c>
      <c r="AO20" s="185">
        <v>2.7900000000000001E-2</v>
      </c>
      <c r="AP20" s="148">
        <v>2.81E-2</v>
      </c>
      <c r="AQ20" s="148">
        <v>3.3799999999999997E-2</v>
      </c>
      <c r="AR20" s="236">
        <v>3.1399999999999997E-2</v>
      </c>
      <c r="AS20" s="400">
        <v>4.02E-2</v>
      </c>
      <c r="AT20" s="185">
        <v>2.3699999999999999E-2</v>
      </c>
      <c r="AU20" s="185">
        <v>2.3300000000000001E-2</v>
      </c>
      <c r="AV20" s="185">
        <v>2.8500000000000001E-2</v>
      </c>
      <c r="AW20" s="185">
        <v>3.3099999999999997E-2</v>
      </c>
      <c r="AX20" s="185">
        <v>3.0300000000000001E-2</v>
      </c>
      <c r="AY20" s="185">
        <v>2.47E-2</v>
      </c>
      <c r="AZ20" s="185">
        <v>3.4200000000000001E-2</v>
      </c>
      <c r="BA20" s="185">
        <v>2.8199999999999999E-2</v>
      </c>
      <c r="BB20" s="148">
        <v>2.41E-2</v>
      </c>
      <c r="BC20" s="148">
        <v>2.4199999999999999E-2</v>
      </c>
      <c r="BD20" s="236">
        <v>3.7100000000000001E-2</v>
      </c>
      <c r="BE20" s="400">
        <v>2.76E-2</v>
      </c>
      <c r="BF20" s="185">
        <v>2.81E-2</v>
      </c>
      <c r="BG20" s="185">
        <v>4.19E-2</v>
      </c>
      <c r="BH20" s="185">
        <v>3.9199999999999999E-2</v>
      </c>
      <c r="BI20" s="185">
        <v>2.52E-2</v>
      </c>
      <c r="BJ20" s="185">
        <v>3.5200000000000002E-2</v>
      </c>
      <c r="BK20" s="185">
        <v>3.2500000000000001E-2</v>
      </c>
      <c r="BL20" s="185"/>
      <c r="BM20" s="185"/>
      <c r="BN20" s="148"/>
      <c r="BO20" s="148"/>
      <c r="BP20" s="236"/>
    </row>
    <row r="21" spans="1:68" x14ac:dyDescent="0.25">
      <c r="A21" s="599" t="s">
        <v>424</v>
      </c>
      <c r="B21" s="10"/>
      <c r="C21" s="10"/>
      <c r="D21" s="10"/>
      <c r="E21" s="10"/>
      <c r="F21" s="561" t="s">
        <v>487</v>
      </c>
      <c r="G21" s="280" t="s">
        <v>487</v>
      </c>
      <c r="H21" s="280" t="s">
        <v>487</v>
      </c>
      <c r="I21" s="488">
        <v>3.4996276991809384E-2</v>
      </c>
      <c r="J21" s="184">
        <v>2.2997032640949554E-2</v>
      </c>
      <c r="K21" s="184">
        <v>2.4462564862861379E-2</v>
      </c>
      <c r="L21" s="184">
        <v>2.2945965951147299E-2</v>
      </c>
      <c r="M21" s="184">
        <v>1.6812865497076022E-2</v>
      </c>
      <c r="N21" s="184">
        <v>1.2318840579710146E-2</v>
      </c>
      <c r="O21" s="184">
        <v>1.4032496307237814E-2</v>
      </c>
      <c r="P21" s="185">
        <v>1.6499282639885222E-2</v>
      </c>
      <c r="Q21" s="185">
        <v>2.0984081041968163E-2</v>
      </c>
      <c r="R21" s="148">
        <v>1.8597997138769671E-2</v>
      </c>
      <c r="S21" s="148">
        <v>1.8011527377521614E-2</v>
      </c>
      <c r="T21" s="248">
        <v>1.8100000000000002E-2</v>
      </c>
      <c r="U21" s="185">
        <v>2.3800000000000002E-2</v>
      </c>
      <c r="V21" s="185">
        <v>1.8100000000000002E-2</v>
      </c>
      <c r="W21" s="185">
        <v>2.1700000000000001E-2</v>
      </c>
      <c r="X21" s="185">
        <v>1.72E-2</v>
      </c>
      <c r="Y21" s="185">
        <v>1.9400000000000001E-2</v>
      </c>
      <c r="Z21" s="185">
        <v>2.1399999999999999E-2</v>
      </c>
      <c r="AA21" s="185">
        <v>1.2800000000000001E-2</v>
      </c>
      <c r="AB21" s="185">
        <v>1.1339475549255847E-2</v>
      </c>
      <c r="AC21" s="185">
        <v>1.6299999999999999E-2</v>
      </c>
      <c r="AD21" s="148">
        <v>1.620859760394644E-2</v>
      </c>
      <c r="AE21" s="148">
        <v>2.1000000000000001E-2</v>
      </c>
      <c r="AF21" s="248">
        <v>1.47E-2</v>
      </c>
      <c r="AG21" s="400">
        <v>2.1600000000000001E-2</v>
      </c>
      <c r="AH21" s="185">
        <v>2.2800000000000001E-2</v>
      </c>
      <c r="AI21" s="185">
        <v>2.3E-2</v>
      </c>
      <c r="AJ21" s="185">
        <v>1.61E-2</v>
      </c>
      <c r="AK21" s="185">
        <v>2.5399999999999999E-2</v>
      </c>
      <c r="AL21" s="185">
        <v>1.4800000000000001E-2</v>
      </c>
      <c r="AM21" s="185">
        <v>2.3099999999999999E-2</v>
      </c>
      <c r="AN21" s="185">
        <v>1.11E-2</v>
      </c>
      <c r="AO21" s="185">
        <v>2.23E-2</v>
      </c>
      <c r="AP21" s="148">
        <v>1.3899999999999999E-2</v>
      </c>
      <c r="AQ21" s="148">
        <v>2.8000000000000001E-2</v>
      </c>
      <c r="AR21" s="248">
        <v>1.7399999999999999E-2</v>
      </c>
      <c r="AS21" s="400">
        <v>2.2200000000000001E-2</v>
      </c>
      <c r="AT21" s="185">
        <v>2.81E-2</v>
      </c>
      <c r="AU21" s="185">
        <v>1.9E-2</v>
      </c>
      <c r="AV21" s="185">
        <v>1.67E-2</v>
      </c>
      <c r="AW21" s="185">
        <v>1.5299999999999999E-2</v>
      </c>
      <c r="AX21" s="185">
        <v>1.4500000000000001E-2</v>
      </c>
      <c r="AY21" s="185">
        <v>2.23E-2</v>
      </c>
      <c r="AZ21" s="185">
        <v>1.8100000000000002E-2</v>
      </c>
      <c r="BA21" s="185">
        <v>1.47E-2</v>
      </c>
      <c r="BB21" s="148">
        <v>6.1999999999999998E-3</v>
      </c>
      <c r="BC21" s="148">
        <v>1.72E-2</v>
      </c>
      <c r="BD21" s="248">
        <v>1.1599999999999999E-2</v>
      </c>
      <c r="BE21" s="400">
        <v>1.5800000000000002E-2</v>
      </c>
      <c r="BF21" s="185">
        <v>2.0899999999999998E-2</v>
      </c>
      <c r="BG21" s="185">
        <v>1.9800000000000002E-2</v>
      </c>
      <c r="BH21" s="185">
        <v>1.9199999999999998E-2</v>
      </c>
      <c r="BI21" s="185">
        <v>1.43E-2</v>
      </c>
      <c r="BJ21" s="185">
        <v>1.9400000000000001E-2</v>
      </c>
      <c r="BK21" s="185">
        <v>2.23E-2</v>
      </c>
      <c r="BL21" s="185"/>
      <c r="BM21" s="185"/>
      <c r="BN21" s="148"/>
      <c r="BO21" s="148"/>
      <c r="BP21" s="248"/>
    </row>
    <row r="22" spans="1:68" x14ac:dyDescent="0.25">
      <c r="A22" s="599" t="s">
        <v>126</v>
      </c>
      <c r="B22" s="10"/>
      <c r="C22" s="10"/>
      <c r="D22" s="441">
        <v>0.29420000000000002</v>
      </c>
      <c r="E22" s="439">
        <v>0.25982667571870005</v>
      </c>
      <c r="F22" s="478">
        <v>0.28649999999999998</v>
      </c>
      <c r="G22" s="993">
        <v>0.2757</v>
      </c>
      <c r="H22" s="576">
        <v>0.27439999999999998</v>
      </c>
      <c r="I22" s="489">
        <v>0.3054</v>
      </c>
      <c r="J22" s="185">
        <v>0.30659999999999998</v>
      </c>
      <c r="K22" s="185">
        <v>0.31259999999999999</v>
      </c>
      <c r="L22" s="185">
        <v>0.30819999999999997</v>
      </c>
      <c r="M22" s="185">
        <v>0.30959999999999999</v>
      </c>
      <c r="N22" s="185">
        <v>0.31269999999999998</v>
      </c>
      <c r="O22" s="184">
        <v>0.30719999999999997</v>
      </c>
      <c r="P22" s="185">
        <v>0.30209999999999998</v>
      </c>
      <c r="Q22" s="185">
        <v>0.29380000000000001</v>
      </c>
      <c r="R22" s="185">
        <v>0.28760000000000002</v>
      </c>
      <c r="S22" s="148">
        <v>0.28960000000000002</v>
      </c>
      <c r="T22" s="248">
        <v>0.29420000000000002</v>
      </c>
      <c r="U22" s="185">
        <v>0.27076780916168236</v>
      </c>
      <c r="V22" s="185">
        <v>0.26070290130949769</v>
      </c>
      <c r="W22" s="185">
        <v>0.25805495847459248</v>
      </c>
      <c r="X22" s="185">
        <v>0.25743838193413154</v>
      </c>
      <c r="Y22" s="185">
        <v>0.25746152056021138</v>
      </c>
      <c r="Z22" s="185">
        <v>0.26149726109677884</v>
      </c>
      <c r="AA22" s="185">
        <v>0.25808924258368043</v>
      </c>
      <c r="AB22" s="185">
        <v>0.25608238046189519</v>
      </c>
      <c r="AC22" s="185">
        <v>0.25175275485111354</v>
      </c>
      <c r="AD22" s="185">
        <v>0.25572917572840281</v>
      </c>
      <c r="AE22" s="148">
        <v>0.25679999999999997</v>
      </c>
      <c r="AF22" s="236">
        <v>0.25982667571870005</v>
      </c>
      <c r="AG22" s="401">
        <v>0.25649071936645207</v>
      </c>
      <c r="AH22" s="185">
        <v>0.25842952812849224</v>
      </c>
      <c r="AI22" s="185">
        <v>0.25800690656209241</v>
      </c>
      <c r="AJ22" s="185">
        <v>0.26359605282720822</v>
      </c>
      <c r="AK22" s="185">
        <v>0.26447495534545501</v>
      </c>
      <c r="AL22" s="185">
        <v>0.26350000000000001</v>
      </c>
      <c r="AM22" s="185">
        <v>0.2702</v>
      </c>
      <c r="AN22" s="185">
        <v>0.27229999999999999</v>
      </c>
      <c r="AO22" s="185">
        <v>0.2792</v>
      </c>
      <c r="AP22" s="185">
        <v>0.27550000000000002</v>
      </c>
      <c r="AQ22" s="148">
        <v>0.28170000000000001</v>
      </c>
      <c r="AR22" s="236">
        <v>0.28649999999999998</v>
      </c>
      <c r="AS22" s="401">
        <v>0.28989999999999999</v>
      </c>
      <c r="AT22" s="185">
        <v>0.2903</v>
      </c>
      <c r="AU22" s="185">
        <v>0.28749999999999998</v>
      </c>
      <c r="AV22" s="185">
        <v>0.28570000000000001</v>
      </c>
      <c r="AW22" s="185">
        <v>0.28770000000000001</v>
      </c>
      <c r="AX22" s="185">
        <v>0.2878</v>
      </c>
      <c r="AY22" s="185">
        <v>0.28840357764762747</v>
      </c>
      <c r="AZ22" s="185">
        <v>0.2952530491209967</v>
      </c>
      <c r="BA22" s="185">
        <v>0.29139999999999999</v>
      </c>
      <c r="BB22" s="185">
        <v>0.28599999999999998</v>
      </c>
      <c r="BC22" s="148">
        <v>0.27550000000000002</v>
      </c>
      <c r="BD22" s="236">
        <v>0.2757</v>
      </c>
      <c r="BE22" s="401">
        <v>0.26650000000000001</v>
      </c>
      <c r="BF22" s="185">
        <v>0.26490000000000002</v>
      </c>
      <c r="BG22" s="185">
        <v>0.27439999999999998</v>
      </c>
      <c r="BH22" s="185">
        <v>0.28120000000000001</v>
      </c>
      <c r="BI22" s="185">
        <v>0.27689999999999998</v>
      </c>
      <c r="BJ22" s="185">
        <v>0.28179999999999999</v>
      </c>
      <c r="BK22" s="185">
        <v>0.2828</v>
      </c>
      <c r="BL22" s="185"/>
      <c r="BM22" s="185"/>
      <c r="BN22" s="185"/>
      <c r="BO22" s="148"/>
      <c r="BP22" s="236"/>
    </row>
    <row r="23" spans="1:68" x14ac:dyDescent="0.25">
      <c r="A23" s="599" t="s">
        <v>425</v>
      </c>
      <c r="B23" s="10"/>
      <c r="C23" s="10"/>
      <c r="D23" s="441">
        <v>0.3488</v>
      </c>
      <c r="E23" s="439">
        <v>0.3180219891371745</v>
      </c>
      <c r="F23" s="478">
        <v>0.33889999999999998</v>
      </c>
      <c r="G23" s="993">
        <v>0.35160000000000002</v>
      </c>
      <c r="H23" s="576">
        <v>0.36199999999999999</v>
      </c>
      <c r="I23" s="489">
        <v>0.36320000000000002</v>
      </c>
      <c r="J23" s="185">
        <v>0.36349999999999999</v>
      </c>
      <c r="K23" s="185">
        <v>0.36830000000000002</v>
      </c>
      <c r="L23" s="185">
        <v>0.3533</v>
      </c>
      <c r="M23" s="185">
        <v>0.34799999999999998</v>
      </c>
      <c r="N23" s="184">
        <v>0.35420000000000001</v>
      </c>
      <c r="O23" s="184">
        <v>0.35120000000000001</v>
      </c>
      <c r="P23" s="185">
        <v>0.3382</v>
      </c>
      <c r="Q23" s="185">
        <v>0.32800000000000001</v>
      </c>
      <c r="R23" s="185">
        <v>0.32290000000000002</v>
      </c>
      <c r="S23" s="148">
        <v>0.33379999999999999</v>
      </c>
      <c r="T23" s="248">
        <v>0.3488</v>
      </c>
      <c r="U23" s="185">
        <v>0.3498</v>
      </c>
      <c r="V23" s="185">
        <v>0.34970000000000001</v>
      </c>
      <c r="W23" s="185">
        <v>0.35320000000000001</v>
      </c>
      <c r="X23" s="185">
        <v>0.37419999999999998</v>
      </c>
      <c r="Y23" s="185">
        <v>0.37769999999999998</v>
      </c>
      <c r="Z23" s="185">
        <v>0.37580000000000002</v>
      </c>
      <c r="AA23" s="185">
        <v>0.36969999999999997</v>
      </c>
      <c r="AB23" s="185">
        <v>0.37040000000000001</v>
      </c>
      <c r="AC23" s="185">
        <v>0.36430000000000001</v>
      </c>
      <c r="AD23" s="185">
        <v>0.31490000000000001</v>
      </c>
      <c r="AE23" s="148">
        <v>0.31040000000000001</v>
      </c>
      <c r="AF23" s="236">
        <v>0.3180219891371745</v>
      </c>
      <c r="AG23" s="401">
        <v>0.30928696370950626</v>
      </c>
      <c r="AH23" s="185">
        <v>0.3062762167830469</v>
      </c>
      <c r="AI23" s="185">
        <v>0.30258112007653942</v>
      </c>
      <c r="AJ23" s="185">
        <v>0.31028951639618346</v>
      </c>
      <c r="AK23" s="185">
        <v>0.30728883783364486</v>
      </c>
      <c r="AL23" s="185">
        <v>0.31240000000000001</v>
      </c>
      <c r="AM23" s="185">
        <v>0.31519999999999998</v>
      </c>
      <c r="AN23" s="185">
        <v>0.31979999999999997</v>
      </c>
      <c r="AO23" s="185">
        <v>0.33100000000000002</v>
      </c>
      <c r="AP23" s="185">
        <v>0.32590000000000002</v>
      </c>
      <c r="AQ23" s="148">
        <v>0.33150000000000002</v>
      </c>
      <c r="AR23" s="236">
        <v>0.33889999999999998</v>
      </c>
      <c r="AS23" s="401">
        <v>0.34549999999999997</v>
      </c>
      <c r="AT23" s="185">
        <v>0.34079999999999999</v>
      </c>
      <c r="AU23" s="185">
        <v>0.33929999999999999</v>
      </c>
      <c r="AV23" s="185">
        <v>0.3347</v>
      </c>
      <c r="AW23" s="185">
        <v>0.34970000000000001</v>
      </c>
      <c r="AX23" s="185">
        <v>0.35060000000000002</v>
      </c>
      <c r="AY23" s="185">
        <v>0.35260000000000002</v>
      </c>
      <c r="AZ23" s="185">
        <v>0.35926122264290361</v>
      </c>
      <c r="BA23" s="185">
        <v>0.35880000000000001</v>
      </c>
      <c r="BB23" s="185">
        <v>0.35560000000000003</v>
      </c>
      <c r="BC23" s="148">
        <v>0.34589999999999999</v>
      </c>
      <c r="BD23" s="236">
        <v>0.35160000000000002</v>
      </c>
      <c r="BE23" s="401">
        <v>0.33889999999999998</v>
      </c>
      <c r="BF23" s="185">
        <v>0.34339999999999998</v>
      </c>
      <c r="BG23" s="185">
        <v>0.36199999999999999</v>
      </c>
      <c r="BH23" s="185">
        <v>0.3735</v>
      </c>
      <c r="BI23" s="185">
        <v>0.36570000000000003</v>
      </c>
      <c r="BJ23" s="185">
        <v>0.3705</v>
      </c>
      <c r="BK23" s="185">
        <v>0.37830000000000003</v>
      </c>
      <c r="BL23" s="185"/>
      <c r="BM23" s="185"/>
      <c r="BN23" s="185"/>
      <c r="BO23" s="148"/>
      <c r="BP23" s="236"/>
    </row>
    <row r="24" spans="1:68" ht="15.75" thickBot="1" x14ac:dyDescent="0.3">
      <c r="A24" s="387" t="s">
        <v>426</v>
      </c>
      <c r="B24" s="11"/>
      <c r="C24" s="11"/>
      <c r="D24" s="442">
        <v>0.2407</v>
      </c>
      <c r="E24" s="440">
        <v>0.2047740610847559</v>
      </c>
      <c r="F24" s="479">
        <v>0.23880000000000001</v>
      </c>
      <c r="G24" s="994">
        <v>0.20610000000000001</v>
      </c>
      <c r="H24" s="577">
        <v>0.1933</v>
      </c>
      <c r="I24" s="490">
        <v>0.25679999999999997</v>
      </c>
      <c r="J24" s="188">
        <v>0.25609999999999999</v>
      </c>
      <c r="K24" s="188">
        <v>0.26250000000000001</v>
      </c>
      <c r="L24" s="188">
        <v>0.26740000000000003</v>
      </c>
      <c r="M24" s="188">
        <v>0.27339999999999998</v>
      </c>
      <c r="N24" s="189">
        <v>0.27310000000000001</v>
      </c>
      <c r="O24" s="189">
        <v>0.26490000000000002</v>
      </c>
      <c r="P24" s="188">
        <v>0.26669999999999999</v>
      </c>
      <c r="Q24" s="188">
        <v>0.25979999999999998</v>
      </c>
      <c r="R24" s="188">
        <v>0.25259999999999999</v>
      </c>
      <c r="S24" s="227">
        <v>0.246</v>
      </c>
      <c r="T24" s="249">
        <v>0.2407</v>
      </c>
      <c r="U24" s="188">
        <v>0.22950000000000001</v>
      </c>
      <c r="V24" s="188">
        <v>0.22470000000000001</v>
      </c>
      <c r="W24" s="188">
        <v>0.22189999999999999</v>
      </c>
      <c r="X24" s="188">
        <v>0.2162</v>
      </c>
      <c r="Y24" s="188">
        <v>0.21890000000000001</v>
      </c>
      <c r="Z24" s="188">
        <v>0.22800000000000001</v>
      </c>
      <c r="AA24" s="188">
        <v>0.2268</v>
      </c>
      <c r="AB24" s="188">
        <v>0.22159999999999999</v>
      </c>
      <c r="AC24" s="188">
        <v>0.21690000000000001</v>
      </c>
      <c r="AD24" s="188">
        <v>0.1993</v>
      </c>
      <c r="AE24" s="227">
        <v>0.20599999999999999</v>
      </c>
      <c r="AF24" s="324">
        <v>0.2047740610847559</v>
      </c>
      <c r="AG24" s="402">
        <v>0.20686719306605972</v>
      </c>
      <c r="AH24" s="188">
        <v>0.2137393963997111</v>
      </c>
      <c r="AI24" s="188">
        <v>0.21650892621172493</v>
      </c>
      <c r="AJ24" s="188">
        <v>0.22035773504753048</v>
      </c>
      <c r="AK24" s="188">
        <v>0.22486440455336346</v>
      </c>
      <c r="AL24" s="188">
        <v>0.21820000000000001</v>
      </c>
      <c r="AM24" s="188">
        <v>0.22850000000000001</v>
      </c>
      <c r="AN24" s="188">
        <v>0.2261</v>
      </c>
      <c r="AO24" s="188">
        <v>0.23080000000000001</v>
      </c>
      <c r="AP24" s="188">
        <v>0.22919999999999999</v>
      </c>
      <c r="AQ24" s="227">
        <v>0.2361</v>
      </c>
      <c r="AR24" s="324">
        <v>0.23880000000000001</v>
      </c>
      <c r="AS24" s="402">
        <v>0.2394</v>
      </c>
      <c r="AT24" s="188">
        <v>0.24479999999999999</v>
      </c>
      <c r="AU24" s="188">
        <v>0.2407</v>
      </c>
      <c r="AV24" s="188">
        <v>0.2414</v>
      </c>
      <c r="AW24" s="188">
        <v>0.23130000000000001</v>
      </c>
      <c r="AX24" s="188">
        <v>0.23100000000000001</v>
      </c>
      <c r="AY24" s="188">
        <v>0.23018947115715485</v>
      </c>
      <c r="AZ24" s="188">
        <v>0.23717851168892798</v>
      </c>
      <c r="BA24" s="188">
        <v>0.2303</v>
      </c>
      <c r="BB24" s="188">
        <v>0.22259999999999999</v>
      </c>
      <c r="BC24" s="227">
        <v>0.21179999999999999</v>
      </c>
      <c r="BD24" s="324">
        <v>0.20610000000000001</v>
      </c>
      <c r="BE24" s="402">
        <v>0.19969999999999999</v>
      </c>
      <c r="BF24" s="188">
        <v>0.1925</v>
      </c>
      <c r="BG24" s="188">
        <v>0.1933</v>
      </c>
      <c r="BH24" s="188">
        <v>0.1958</v>
      </c>
      <c r="BI24" s="188">
        <v>0.1948</v>
      </c>
      <c r="BJ24" s="188">
        <v>0.19969999999999999</v>
      </c>
      <c r="BK24" s="188">
        <v>0.19969999999999999</v>
      </c>
      <c r="BL24" s="188"/>
      <c r="BM24" s="188"/>
      <c r="BN24" s="188"/>
      <c r="BO24" s="227"/>
      <c r="BP24" s="324"/>
    </row>
    <row r="25" spans="1:68" ht="15.75" thickBot="1" x14ac:dyDescent="0.3">
      <c r="A25" s="847"/>
    </row>
    <row r="26" spans="1:68" ht="18.75" thickBot="1" x14ac:dyDescent="0.3">
      <c r="A26" s="12" t="s">
        <v>717</v>
      </c>
      <c r="B26" s="138" t="s">
        <v>735</v>
      </c>
      <c r="C26" s="139" t="s">
        <v>736</v>
      </c>
      <c r="D26" s="139" t="s">
        <v>737</v>
      </c>
      <c r="E26" s="139" t="s">
        <v>738</v>
      </c>
      <c r="F26" s="454" t="s">
        <v>739</v>
      </c>
      <c r="G26" s="991" t="s">
        <v>741</v>
      </c>
      <c r="H26" s="512" t="s">
        <v>734</v>
      </c>
      <c r="I26" s="507" t="s">
        <v>43</v>
      </c>
      <c r="J26" s="140" t="s">
        <v>32</v>
      </c>
      <c r="K26" s="140" t="s">
        <v>33</v>
      </c>
      <c r="L26" s="140" t="s">
        <v>34</v>
      </c>
      <c r="M26" s="140" t="s">
        <v>35</v>
      </c>
      <c r="N26" s="140" t="s">
        <v>36</v>
      </c>
      <c r="O26" s="140" t="s">
        <v>37</v>
      </c>
      <c r="P26" s="140" t="s">
        <v>38</v>
      </c>
      <c r="Q26" s="140" t="s">
        <v>39</v>
      </c>
      <c r="R26" s="140" t="s">
        <v>40</v>
      </c>
      <c r="S26" s="140" t="s">
        <v>41</v>
      </c>
      <c r="T26" s="141" t="s">
        <v>42</v>
      </c>
      <c r="U26" s="140" t="s">
        <v>401</v>
      </c>
      <c r="V26" s="140" t="s">
        <v>402</v>
      </c>
      <c r="W26" s="140" t="s">
        <v>403</v>
      </c>
      <c r="X26" s="140" t="s">
        <v>404</v>
      </c>
      <c r="Y26" s="140" t="s">
        <v>405</v>
      </c>
      <c r="Z26" s="140" t="s">
        <v>406</v>
      </c>
      <c r="AA26" s="140" t="s">
        <v>407</v>
      </c>
      <c r="AB26" s="140" t="s">
        <v>408</v>
      </c>
      <c r="AC26" s="140" t="s">
        <v>412</v>
      </c>
      <c r="AD26" s="140" t="s">
        <v>409</v>
      </c>
      <c r="AE26" s="140" t="s">
        <v>410</v>
      </c>
      <c r="AF26" s="141" t="s">
        <v>411</v>
      </c>
      <c r="AG26" s="328" t="s">
        <v>475</v>
      </c>
      <c r="AH26" s="140" t="s">
        <v>476</v>
      </c>
      <c r="AI26" s="140" t="s">
        <v>477</v>
      </c>
      <c r="AJ26" s="140" t="s">
        <v>478</v>
      </c>
      <c r="AK26" s="140" t="s">
        <v>485</v>
      </c>
      <c r="AL26" s="140" t="s">
        <v>486</v>
      </c>
      <c r="AM26" s="140" t="s">
        <v>479</v>
      </c>
      <c r="AN26" s="140" t="s">
        <v>480</v>
      </c>
      <c r="AO26" s="140" t="s">
        <v>481</v>
      </c>
      <c r="AP26" s="140" t="s">
        <v>482</v>
      </c>
      <c r="AQ26" s="140" t="s">
        <v>483</v>
      </c>
      <c r="AR26" s="141" t="s">
        <v>484</v>
      </c>
      <c r="AS26" s="328" t="s">
        <v>512</v>
      </c>
      <c r="AT26" s="140" t="s">
        <v>513</v>
      </c>
      <c r="AU26" s="140" t="s">
        <v>514</v>
      </c>
      <c r="AV26" s="140" t="s">
        <v>515</v>
      </c>
      <c r="AW26" s="140" t="s">
        <v>516</v>
      </c>
      <c r="AX26" s="140" t="s">
        <v>517</v>
      </c>
      <c r="AY26" s="140" t="s">
        <v>518</v>
      </c>
      <c r="AZ26" s="140" t="s">
        <v>519</v>
      </c>
      <c r="BA26" s="140" t="s">
        <v>520</v>
      </c>
      <c r="BB26" s="140" t="s">
        <v>521</v>
      </c>
      <c r="BC26" s="140" t="s">
        <v>522</v>
      </c>
      <c r="BD26" s="141" t="s">
        <v>523</v>
      </c>
      <c r="BE26" s="328" t="s">
        <v>722</v>
      </c>
      <c r="BF26" s="140" t="s">
        <v>723</v>
      </c>
      <c r="BG26" s="140" t="s">
        <v>724</v>
      </c>
      <c r="BH26" s="140" t="s">
        <v>725</v>
      </c>
      <c r="BI26" s="140" t="s">
        <v>726</v>
      </c>
      <c r="BJ26" s="140" t="s">
        <v>727</v>
      </c>
      <c r="BK26" s="140" t="s">
        <v>758</v>
      </c>
      <c r="BL26" s="140" t="s">
        <v>729</v>
      </c>
      <c r="BM26" s="140" t="s">
        <v>730</v>
      </c>
      <c r="BN26" s="140" t="s">
        <v>731</v>
      </c>
      <c r="BO26" s="140" t="s">
        <v>732</v>
      </c>
      <c r="BP26" s="141" t="s">
        <v>733</v>
      </c>
    </row>
    <row r="27" spans="1:68" x14ac:dyDescent="0.25">
      <c r="A27" s="283" t="s">
        <v>11</v>
      </c>
      <c r="B27" s="131">
        <v>135081</v>
      </c>
      <c r="C27" s="131">
        <v>135256</v>
      </c>
      <c r="D27" s="131">
        <f>SUM(I27:T27)</f>
        <v>141889</v>
      </c>
      <c r="E27" s="131">
        <f>SUM(U27:AF27)</f>
        <v>149071</v>
      </c>
      <c r="F27" s="480">
        <f>SUM(AG27:AR27)</f>
        <v>151731</v>
      </c>
      <c r="G27" s="995">
        <f>SUM(AS27:BD27)</f>
        <v>155907</v>
      </c>
      <c r="H27" s="1222">
        <f>SUM(BE27:BP27)</f>
        <v>89092</v>
      </c>
      <c r="I27" s="491">
        <v>10299</v>
      </c>
      <c r="J27" s="131">
        <v>12620</v>
      </c>
      <c r="K27" s="131">
        <v>12310</v>
      </c>
      <c r="L27" s="131">
        <v>11249</v>
      </c>
      <c r="M27" s="131">
        <v>11673</v>
      </c>
      <c r="N27" s="131">
        <v>10980</v>
      </c>
      <c r="O27" s="131">
        <v>11748</v>
      </c>
      <c r="P27" s="163">
        <v>11414</v>
      </c>
      <c r="Q27" s="163">
        <v>12859</v>
      </c>
      <c r="R27" s="163">
        <v>13153</v>
      </c>
      <c r="S27" s="163">
        <v>12715</v>
      </c>
      <c r="T27" s="207">
        <v>10869</v>
      </c>
      <c r="U27" s="131">
        <v>11229</v>
      </c>
      <c r="V27" s="163">
        <v>13411</v>
      </c>
      <c r="W27" s="163">
        <v>13257</v>
      </c>
      <c r="X27" s="163">
        <v>13129</v>
      </c>
      <c r="Y27" s="163">
        <v>12558</v>
      </c>
      <c r="Z27" s="163">
        <v>11480</v>
      </c>
      <c r="AA27" s="163">
        <v>12422</v>
      </c>
      <c r="AB27" s="163">
        <v>12039</v>
      </c>
      <c r="AC27" s="163">
        <v>13126</v>
      </c>
      <c r="AD27" s="163">
        <v>13298</v>
      </c>
      <c r="AE27" s="163">
        <v>12483</v>
      </c>
      <c r="AF27" s="207">
        <v>10639</v>
      </c>
      <c r="AG27" s="403">
        <v>11158</v>
      </c>
      <c r="AH27" s="163">
        <v>14017</v>
      </c>
      <c r="AI27" s="163">
        <v>13177</v>
      </c>
      <c r="AJ27" s="163">
        <v>13641</v>
      </c>
      <c r="AK27" s="163">
        <v>12542</v>
      </c>
      <c r="AL27" s="163">
        <v>11205</v>
      </c>
      <c r="AM27" s="163">
        <v>12765</v>
      </c>
      <c r="AN27" s="163">
        <v>11886</v>
      </c>
      <c r="AO27" s="163">
        <v>12343</v>
      </c>
      <c r="AP27" s="163">
        <v>14021</v>
      </c>
      <c r="AQ27" s="163">
        <v>13882</v>
      </c>
      <c r="AR27" s="207">
        <v>11094</v>
      </c>
      <c r="AS27" s="403">
        <v>12129</v>
      </c>
      <c r="AT27" s="163">
        <v>14928</v>
      </c>
      <c r="AU27" s="163">
        <v>14740</v>
      </c>
      <c r="AV27" s="163">
        <v>14414</v>
      </c>
      <c r="AW27" s="163">
        <v>13634</v>
      </c>
      <c r="AX27" s="163">
        <v>12859</v>
      </c>
      <c r="AY27" s="163">
        <v>14167</v>
      </c>
      <c r="AZ27" s="163">
        <v>13939</v>
      </c>
      <c r="BA27" s="163">
        <v>12484</v>
      </c>
      <c r="BB27" s="163">
        <v>10615</v>
      </c>
      <c r="BC27" s="163">
        <v>11151</v>
      </c>
      <c r="BD27" s="207">
        <v>10847</v>
      </c>
      <c r="BE27" s="403">
        <v>11878</v>
      </c>
      <c r="BF27" s="163">
        <v>13624</v>
      </c>
      <c r="BG27" s="163">
        <v>13981</v>
      </c>
      <c r="BH27" s="163">
        <v>13697</v>
      </c>
      <c r="BI27" s="163">
        <v>12789</v>
      </c>
      <c r="BJ27" s="163">
        <v>12223</v>
      </c>
      <c r="BK27" s="1423">
        <v>10900</v>
      </c>
      <c r="BL27" s="163"/>
      <c r="BM27" s="163"/>
      <c r="BN27" s="163"/>
      <c r="BO27" s="163"/>
      <c r="BP27" s="207"/>
    </row>
    <row r="28" spans="1:68" x14ac:dyDescent="0.25">
      <c r="A28" s="268" t="s">
        <v>129</v>
      </c>
      <c r="B28" s="132">
        <v>68425</v>
      </c>
      <c r="C28" s="132">
        <v>69125</v>
      </c>
      <c r="D28" s="132">
        <f>SUM(I28:T28)</f>
        <v>74484</v>
      </c>
      <c r="E28" s="132">
        <f>SUM(U28:AF28)</f>
        <v>80330</v>
      </c>
      <c r="F28" s="481">
        <f>SUM(AG28:AR28)</f>
        <v>81507</v>
      </c>
      <c r="G28" s="996">
        <f>SUM(AS28:BD28)</f>
        <v>79668</v>
      </c>
      <c r="H28" s="497">
        <f t="shared" ref="H28:H29" si="2">SUM(BE28:BP28)</f>
        <v>45202</v>
      </c>
      <c r="I28" s="492">
        <v>5119</v>
      </c>
      <c r="J28" s="132">
        <v>6656</v>
      </c>
      <c r="K28" s="132">
        <v>6596</v>
      </c>
      <c r="L28" s="132">
        <v>5926</v>
      </c>
      <c r="M28" s="132">
        <v>6161</v>
      </c>
      <c r="N28" s="132">
        <v>5805</v>
      </c>
      <c r="O28" s="132">
        <v>6149</v>
      </c>
      <c r="P28" s="112">
        <v>6100</v>
      </c>
      <c r="Q28" s="112">
        <v>6788</v>
      </c>
      <c r="R28" s="112">
        <v>7003</v>
      </c>
      <c r="S28" s="112">
        <v>6771</v>
      </c>
      <c r="T28" s="208">
        <v>5410</v>
      </c>
      <c r="U28" s="132">
        <v>5393</v>
      </c>
      <c r="V28" s="112">
        <v>7404</v>
      </c>
      <c r="W28" s="112">
        <v>7143</v>
      </c>
      <c r="X28" s="112">
        <v>7016</v>
      </c>
      <c r="Y28" s="112">
        <v>6906</v>
      </c>
      <c r="Z28" s="112">
        <v>6161</v>
      </c>
      <c r="AA28" s="112">
        <v>6773</v>
      </c>
      <c r="AB28" s="112">
        <v>6743</v>
      </c>
      <c r="AC28" s="112">
        <v>7218</v>
      </c>
      <c r="AD28" s="112">
        <v>7419</v>
      </c>
      <c r="AE28" s="112">
        <v>6760</v>
      </c>
      <c r="AF28" s="208">
        <v>5394</v>
      </c>
      <c r="AG28" s="404">
        <v>5817</v>
      </c>
      <c r="AH28" s="112">
        <v>7693</v>
      </c>
      <c r="AI28" s="112">
        <v>7380</v>
      </c>
      <c r="AJ28" s="112">
        <v>7277</v>
      </c>
      <c r="AK28" s="112">
        <v>6918</v>
      </c>
      <c r="AL28" s="112">
        <v>6078</v>
      </c>
      <c r="AM28" s="112">
        <v>6908</v>
      </c>
      <c r="AN28" s="112">
        <v>6529</v>
      </c>
      <c r="AO28" s="112">
        <v>6647</v>
      </c>
      <c r="AP28" s="112">
        <v>7660</v>
      </c>
      <c r="AQ28" s="112">
        <v>7232</v>
      </c>
      <c r="AR28" s="208">
        <v>5368</v>
      </c>
      <c r="AS28" s="404">
        <v>6106</v>
      </c>
      <c r="AT28" s="112">
        <v>8078</v>
      </c>
      <c r="AU28" s="112">
        <v>7679</v>
      </c>
      <c r="AV28" s="112">
        <v>7469</v>
      </c>
      <c r="AW28" s="112">
        <v>6992</v>
      </c>
      <c r="AX28" s="112">
        <v>6376</v>
      </c>
      <c r="AY28" s="112">
        <v>7453</v>
      </c>
      <c r="AZ28" s="112">
        <v>7305</v>
      </c>
      <c r="BA28" s="112">
        <v>6312</v>
      </c>
      <c r="BB28" s="112">
        <v>5128</v>
      </c>
      <c r="BC28" s="112">
        <v>5405</v>
      </c>
      <c r="BD28" s="208">
        <v>5365</v>
      </c>
      <c r="BE28" s="404">
        <v>5828</v>
      </c>
      <c r="BF28" s="112">
        <v>6818</v>
      </c>
      <c r="BG28" s="112">
        <v>7384</v>
      </c>
      <c r="BH28" s="112">
        <v>7080</v>
      </c>
      <c r="BI28" s="112">
        <v>6452</v>
      </c>
      <c r="BJ28" s="112">
        <v>5981</v>
      </c>
      <c r="BK28" s="1424">
        <v>5659</v>
      </c>
      <c r="BL28" s="112"/>
      <c r="BM28" s="112"/>
      <c r="BN28" s="112"/>
      <c r="BO28" s="112"/>
      <c r="BP28" s="208"/>
    </row>
    <row r="29" spans="1:68" x14ac:dyDescent="0.25">
      <c r="A29" s="266" t="s">
        <v>130</v>
      </c>
      <c r="B29" s="95">
        <v>51767</v>
      </c>
      <c r="C29" s="95">
        <v>49904</v>
      </c>
      <c r="D29" s="132">
        <f>SUM(I29:T29)</f>
        <v>47981</v>
      </c>
      <c r="E29" s="132">
        <f>SUM(U29:AF29)</f>
        <v>48046</v>
      </c>
      <c r="F29" s="481">
        <f>SUM(AG29:AR29)</f>
        <v>47044</v>
      </c>
      <c r="G29" s="997">
        <f>SUM(AS29:BD29)</f>
        <v>45175</v>
      </c>
      <c r="H29" s="498">
        <f t="shared" si="2"/>
        <v>25240</v>
      </c>
      <c r="I29" s="493">
        <v>3638</v>
      </c>
      <c r="J29" s="95">
        <v>4442</v>
      </c>
      <c r="K29" s="95">
        <v>4339</v>
      </c>
      <c r="L29" s="95">
        <v>3861</v>
      </c>
      <c r="M29" s="95">
        <v>4037</v>
      </c>
      <c r="N29" s="95">
        <v>3748</v>
      </c>
      <c r="O29" s="95">
        <v>3880</v>
      </c>
      <c r="P29" s="104">
        <v>3847</v>
      </c>
      <c r="Q29" s="104">
        <v>4197</v>
      </c>
      <c r="R29" s="104">
        <v>4272</v>
      </c>
      <c r="S29" s="104">
        <v>4275</v>
      </c>
      <c r="T29" s="209">
        <v>3445</v>
      </c>
      <c r="U29" s="95">
        <v>3435</v>
      </c>
      <c r="V29" s="104">
        <v>4517</v>
      </c>
      <c r="W29" s="104">
        <v>4312</v>
      </c>
      <c r="X29" s="104">
        <v>4295</v>
      </c>
      <c r="Y29" s="104">
        <v>4132</v>
      </c>
      <c r="Z29" s="104">
        <v>3604</v>
      </c>
      <c r="AA29" s="104">
        <v>3873</v>
      </c>
      <c r="AB29" s="104">
        <v>3943</v>
      </c>
      <c r="AC29" s="104">
        <v>4247</v>
      </c>
      <c r="AD29" s="104">
        <v>4404</v>
      </c>
      <c r="AE29" s="104">
        <v>4023</v>
      </c>
      <c r="AF29" s="209">
        <v>3261</v>
      </c>
      <c r="AG29" s="405">
        <v>3568</v>
      </c>
      <c r="AH29" s="104">
        <v>4441</v>
      </c>
      <c r="AI29" s="104">
        <v>4294</v>
      </c>
      <c r="AJ29" s="104">
        <v>4185</v>
      </c>
      <c r="AK29" s="104">
        <v>3948</v>
      </c>
      <c r="AL29" s="104">
        <v>3503</v>
      </c>
      <c r="AM29" s="104">
        <v>3917</v>
      </c>
      <c r="AN29" s="104">
        <v>3703</v>
      </c>
      <c r="AO29" s="104">
        <v>3823</v>
      </c>
      <c r="AP29" s="104">
        <v>4428</v>
      </c>
      <c r="AQ29" s="104">
        <v>4109</v>
      </c>
      <c r="AR29" s="209">
        <v>3125</v>
      </c>
      <c r="AS29" s="405">
        <v>3565</v>
      </c>
      <c r="AT29" s="104">
        <v>4519</v>
      </c>
      <c r="AU29" s="104">
        <v>4293</v>
      </c>
      <c r="AV29" s="104">
        <v>4080</v>
      </c>
      <c r="AW29" s="104">
        <v>3845</v>
      </c>
      <c r="AX29" s="104">
        <v>3577</v>
      </c>
      <c r="AY29" s="104">
        <v>4186</v>
      </c>
      <c r="AZ29" s="104">
        <v>4088</v>
      </c>
      <c r="BA29" s="104">
        <v>3589</v>
      </c>
      <c r="BB29" s="104">
        <v>3015</v>
      </c>
      <c r="BC29" s="104">
        <v>3224</v>
      </c>
      <c r="BD29" s="209">
        <v>3194</v>
      </c>
      <c r="BE29" s="405">
        <v>3424</v>
      </c>
      <c r="BF29" s="104">
        <v>3868</v>
      </c>
      <c r="BG29" s="104">
        <v>4148</v>
      </c>
      <c r="BH29" s="104">
        <v>3918</v>
      </c>
      <c r="BI29" s="104">
        <v>3551</v>
      </c>
      <c r="BJ29" s="104">
        <v>3318</v>
      </c>
      <c r="BK29" s="1161">
        <v>3013</v>
      </c>
      <c r="BL29" s="1366"/>
      <c r="BM29" s="104"/>
      <c r="BN29" s="104"/>
      <c r="BO29" s="104"/>
      <c r="BP29" s="209"/>
    </row>
    <row r="30" spans="1:68" x14ac:dyDescent="0.25">
      <c r="A30" s="266" t="s">
        <v>12</v>
      </c>
      <c r="B30" s="99">
        <v>0.75600000000000001</v>
      </c>
      <c r="C30" s="99">
        <v>0.72299999999999998</v>
      </c>
      <c r="D30" s="99">
        <f>AVERAGE(I30:T30)</f>
        <v>0.64553664967392399</v>
      </c>
      <c r="E30" s="99">
        <f>AVERAGE(U30:AF30)</f>
        <v>0.59872292120079174</v>
      </c>
      <c r="F30" s="482">
        <f>AVERAGE(AG30:AR30)</f>
        <v>0.57769534219666774</v>
      </c>
      <c r="G30" s="998">
        <f>AVERAGE(AS30:BD30)</f>
        <v>0.56909620826717711</v>
      </c>
      <c r="H30" s="499">
        <f>AVERAGE(BE30:BP30)</f>
        <v>0.55807014373748931</v>
      </c>
      <c r="I30" s="494">
        <v>0.71068568079703065</v>
      </c>
      <c r="J30" s="99">
        <v>0.66736778846153844</v>
      </c>
      <c r="K30" s="99">
        <v>0.65782292298362643</v>
      </c>
      <c r="L30" s="99">
        <v>0.65153560580492742</v>
      </c>
      <c r="M30" s="99">
        <v>0.65525077097873718</v>
      </c>
      <c r="N30" s="99">
        <v>0.64565030146425495</v>
      </c>
      <c r="O30" s="99">
        <v>0.63099691006667746</v>
      </c>
      <c r="P30" s="18">
        <v>0.63065573770491801</v>
      </c>
      <c r="Q30" s="18">
        <v>0.61829699469652333</v>
      </c>
      <c r="R30" s="18">
        <v>0.61002427531058123</v>
      </c>
      <c r="S30" s="18">
        <v>0.6313690739920248</v>
      </c>
      <c r="T30" s="210">
        <v>0.63678373382624764</v>
      </c>
      <c r="U30" s="99">
        <v>0.63693676988689041</v>
      </c>
      <c r="V30" s="18">
        <v>0.61007563479200433</v>
      </c>
      <c r="W30" s="18">
        <v>0.60366792664146718</v>
      </c>
      <c r="X30" s="18">
        <v>0.61217217787913336</v>
      </c>
      <c r="Y30" s="18">
        <v>0.59849362688296637</v>
      </c>
      <c r="Z30" s="18">
        <v>0.58506493506493507</v>
      </c>
      <c r="AA30" s="18">
        <v>0.57182932230916872</v>
      </c>
      <c r="AB30" s="18">
        <v>0.58475456028473971</v>
      </c>
      <c r="AC30" s="18">
        <v>0.58839013577168187</v>
      </c>
      <c r="AD30" s="18">
        <v>0.59361099878689849</v>
      </c>
      <c r="AE30" s="18">
        <v>0.59511834319526624</v>
      </c>
      <c r="AF30" s="210">
        <v>0.60456062291434931</v>
      </c>
      <c r="AG30" s="406">
        <v>0.61337459171394193</v>
      </c>
      <c r="AH30" s="18">
        <v>0.57727804497595214</v>
      </c>
      <c r="AI30" s="18">
        <v>0.58184281842818431</v>
      </c>
      <c r="AJ30" s="18">
        <v>0.57509962896798128</v>
      </c>
      <c r="AK30" s="18">
        <v>0.57068516912402434</v>
      </c>
      <c r="AL30" s="18">
        <v>0.5763409016123725</v>
      </c>
      <c r="AM30" s="18">
        <v>0.56702374059061955</v>
      </c>
      <c r="AN30" s="18">
        <v>0.56716189309235721</v>
      </c>
      <c r="AO30" s="18">
        <v>0.57514668271400626</v>
      </c>
      <c r="AP30" s="18">
        <v>0.57806788511749352</v>
      </c>
      <c r="AQ30" s="18">
        <v>0.56816924778761058</v>
      </c>
      <c r="AR30" s="210">
        <v>0.58215350223546947</v>
      </c>
      <c r="AS30" s="762">
        <v>0.58385194890271863</v>
      </c>
      <c r="AT30" s="18">
        <v>0.55942064867541474</v>
      </c>
      <c r="AU30" s="18">
        <v>0.55905716890220081</v>
      </c>
      <c r="AV30" s="18">
        <v>0.54625786584549474</v>
      </c>
      <c r="AW30" s="18">
        <v>0.54991418764302058</v>
      </c>
      <c r="AX30" s="18">
        <v>0.56101003764115431</v>
      </c>
      <c r="AY30" s="18">
        <v>0.56165302562726416</v>
      </c>
      <c r="AZ30" s="18">
        <v>0.55961670088980153</v>
      </c>
      <c r="BA30" s="18">
        <v>0.5685994930291508</v>
      </c>
      <c r="BB30" s="18">
        <v>0.58794851794071767</v>
      </c>
      <c r="BC30" s="18">
        <v>0.5964847363552267</v>
      </c>
      <c r="BD30" s="210">
        <v>0.59534016775396081</v>
      </c>
      <c r="BE30" s="762">
        <v>0.58750857927247768</v>
      </c>
      <c r="BF30" s="18">
        <v>0.5673217952478733</v>
      </c>
      <c r="BG30" s="18">
        <v>0.56175514626218848</v>
      </c>
      <c r="BH30" s="18">
        <v>0.55332674106512214</v>
      </c>
      <c r="BI30" s="18">
        <v>0.55004648280136348</v>
      </c>
      <c r="BJ30" s="18">
        <v>0.55410603779896306</v>
      </c>
      <c r="BK30" s="1425">
        <f>BK29/BK28</f>
        <v>0.53242622371443715</v>
      </c>
      <c r="BL30" s="18"/>
      <c r="BM30" s="18"/>
      <c r="BN30" s="18"/>
      <c r="BO30" s="18"/>
      <c r="BP30" s="210"/>
    </row>
    <row r="31" spans="1:68" x14ac:dyDescent="0.25">
      <c r="A31" s="266" t="s">
        <v>48</v>
      </c>
      <c r="B31" s="133">
        <v>3.125E-2</v>
      </c>
      <c r="C31" s="133">
        <v>2.361111111111111E-2</v>
      </c>
      <c r="D31" s="134">
        <f>AVERAGE(I31:T31)</f>
        <v>1.9097222222222224E-2</v>
      </c>
      <c r="E31" s="134">
        <f>AVERAGE(U31:AF31)</f>
        <v>3.3333333333333333E-2</v>
      </c>
      <c r="F31" s="483">
        <f>AVERAGE(AG31:AR31)</f>
        <v>2.390046296296296E-2</v>
      </c>
      <c r="G31" s="999">
        <f>AVERAGE(AS31:BD31)</f>
        <v>3.2696759259259252E-2</v>
      </c>
      <c r="H31" s="563">
        <f t="shared" ref="H31:H32" si="3">AVERAGE(BE31:BP31)</f>
        <v>2.8075396825396826E-2</v>
      </c>
      <c r="I31" s="495">
        <v>1.2499999999999999E-2</v>
      </c>
      <c r="J31" s="133">
        <v>1.8749999999999999E-2</v>
      </c>
      <c r="K31" s="133">
        <v>1.8749999999999999E-2</v>
      </c>
      <c r="L31" s="133">
        <v>1.6666666666666666E-2</v>
      </c>
      <c r="M31" s="133">
        <v>2.0833333333333332E-2</v>
      </c>
      <c r="N31" s="134">
        <v>1.7361111111111112E-2</v>
      </c>
      <c r="O31" s="134">
        <v>1.5277777777777777E-2</v>
      </c>
      <c r="P31" s="133">
        <v>1.8749999999999999E-2</v>
      </c>
      <c r="Q31" s="133">
        <v>2.1527777777777781E-2</v>
      </c>
      <c r="R31" s="133">
        <v>2.7777777777777776E-2</v>
      </c>
      <c r="S31" s="133">
        <v>2.7083333333333334E-2</v>
      </c>
      <c r="T31" s="229">
        <v>1.3888888888888888E-2</v>
      </c>
      <c r="U31" s="133">
        <v>1.8055555555555557E-2</v>
      </c>
      <c r="V31" s="133">
        <v>2.7083333333333334E-2</v>
      </c>
      <c r="W31" s="133">
        <v>4.3055555555555562E-2</v>
      </c>
      <c r="X31" s="133">
        <v>4.5138888888888888E-2</v>
      </c>
      <c r="Y31" s="133">
        <v>4.2361111111111106E-2</v>
      </c>
      <c r="Z31" s="133">
        <v>3.5416666666666666E-2</v>
      </c>
      <c r="AA31" s="133">
        <v>2.7083333333333334E-2</v>
      </c>
      <c r="AB31" s="133">
        <v>3.9583333333333331E-2</v>
      </c>
      <c r="AC31" s="133">
        <v>3.0555555555555555E-2</v>
      </c>
      <c r="AD31" s="133">
        <v>3.9583333333333331E-2</v>
      </c>
      <c r="AE31" s="133">
        <v>2.9861111111111113E-2</v>
      </c>
      <c r="AF31" s="229">
        <v>2.2222222222222223E-2</v>
      </c>
      <c r="AG31" s="407">
        <v>1.6666666666666666E-2</v>
      </c>
      <c r="AH31" s="133">
        <v>2.1527777777777781E-2</v>
      </c>
      <c r="AI31" s="133">
        <v>2.361111111111111E-2</v>
      </c>
      <c r="AJ31" s="133">
        <v>2.2222222222222223E-2</v>
      </c>
      <c r="AK31" s="133">
        <v>3.1944444444444449E-2</v>
      </c>
      <c r="AL31" s="133">
        <v>1.4583333333333332E-2</v>
      </c>
      <c r="AM31" s="133">
        <v>2.6388888888888889E-2</v>
      </c>
      <c r="AN31" s="133">
        <v>2.1527777777777781E-2</v>
      </c>
      <c r="AO31" s="133">
        <v>1.8055555555555557E-2</v>
      </c>
      <c r="AP31" s="133">
        <v>2.4999999999999998E-2</v>
      </c>
      <c r="AQ31" s="133">
        <v>3.8194444444444441E-2</v>
      </c>
      <c r="AR31" s="229">
        <v>2.7083333333333334E-2</v>
      </c>
      <c r="AS31" s="407">
        <v>2.4305555555555556E-2</v>
      </c>
      <c r="AT31" s="133">
        <v>2.4305555555555556E-2</v>
      </c>
      <c r="AU31" s="133">
        <v>3.4027777777777775E-2</v>
      </c>
      <c r="AV31" s="133">
        <v>2.6388888888888889E-2</v>
      </c>
      <c r="AW31" s="133">
        <v>4.1666666666666664E-2</v>
      </c>
      <c r="AX31" s="133">
        <v>3.4027777777777775E-2</v>
      </c>
      <c r="AY31" s="133">
        <v>4.0972222222222222E-2</v>
      </c>
      <c r="AZ31" s="133">
        <v>4.7222222222222221E-2</v>
      </c>
      <c r="BA31" s="133">
        <v>5.1388888888888894E-2</v>
      </c>
      <c r="BB31" s="133">
        <v>2.0833333333333332E-2</v>
      </c>
      <c r="BC31" s="133">
        <v>2.361111111111111E-2</v>
      </c>
      <c r="BD31" s="229">
        <v>2.361111111111111E-2</v>
      </c>
      <c r="BE31" s="407">
        <v>2.9861111111111113E-2</v>
      </c>
      <c r="BF31" s="133">
        <v>2.6388888888888889E-2</v>
      </c>
      <c r="BG31" s="133">
        <v>3.2638888888888891E-2</v>
      </c>
      <c r="BH31" s="133">
        <v>2.0833333333333332E-2</v>
      </c>
      <c r="BI31" s="133">
        <v>2.4999999999999998E-2</v>
      </c>
      <c r="BJ31" s="133">
        <v>2.2916666666666669E-2</v>
      </c>
      <c r="BK31" s="133">
        <v>3.888888888888889E-2</v>
      </c>
      <c r="BL31" s="133"/>
      <c r="BM31" s="133"/>
      <c r="BN31" s="133"/>
      <c r="BO31" s="133"/>
      <c r="BP31" s="229"/>
    </row>
    <row r="32" spans="1:68" ht="15.75" thickBot="1" x14ac:dyDescent="0.3">
      <c r="A32" s="267" t="s">
        <v>64</v>
      </c>
      <c r="B32" s="135">
        <v>3.6499999999999998E-2</v>
      </c>
      <c r="C32" s="135">
        <v>2.3099999999999999E-2</v>
      </c>
      <c r="D32" s="135">
        <f>AVERAGE(I32:T32)</f>
        <v>2.5441666666666665E-2</v>
      </c>
      <c r="E32" s="135">
        <f>AVERAGE(U32:AF32)</f>
        <v>3.6391666666666669E-2</v>
      </c>
      <c r="F32" s="484">
        <f>AVERAGE(AG32:AR32)</f>
        <v>2.5025000000000002E-2</v>
      </c>
      <c r="G32" s="1000">
        <f>AVERAGE(AS32:BD32)</f>
        <v>3.3091666666666665E-2</v>
      </c>
      <c r="H32" s="564">
        <f t="shared" si="3"/>
        <v>2.7742857142857145E-2</v>
      </c>
      <c r="I32" s="496">
        <v>1.9400000000000001E-2</v>
      </c>
      <c r="J32" s="136">
        <v>2.87E-2</v>
      </c>
      <c r="K32" s="136">
        <v>2.4299999999999999E-2</v>
      </c>
      <c r="L32" s="136">
        <v>2.3E-2</v>
      </c>
      <c r="M32" s="136">
        <v>2.7E-2</v>
      </c>
      <c r="N32" s="135">
        <v>2.3099999999999999E-2</v>
      </c>
      <c r="O32" s="135">
        <v>2.0500000000000001E-2</v>
      </c>
      <c r="P32" s="136">
        <v>2.3699999999999999E-2</v>
      </c>
      <c r="Q32" s="136">
        <v>2.7199999999999998E-2</v>
      </c>
      <c r="R32" s="136">
        <v>3.6200000000000003E-2</v>
      </c>
      <c r="S32" s="136">
        <v>3.1899999999999998E-2</v>
      </c>
      <c r="T32" s="228">
        <v>2.0299999999999999E-2</v>
      </c>
      <c r="U32" s="136">
        <v>2.5899999999999999E-2</v>
      </c>
      <c r="V32" s="136">
        <v>3.1199999999999999E-2</v>
      </c>
      <c r="W32" s="136">
        <v>4.7199999999999999E-2</v>
      </c>
      <c r="X32" s="136">
        <v>4.7399999999999998E-2</v>
      </c>
      <c r="Y32" s="136">
        <v>4.3900000000000002E-2</v>
      </c>
      <c r="Z32" s="136">
        <v>3.49E-2</v>
      </c>
      <c r="AA32" s="136">
        <v>3.1600000000000003E-2</v>
      </c>
      <c r="AB32" s="136">
        <v>4.0500000000000001E-2</v>
      </c>
      <c r="AC32" s="136">
        <v>2.9600000000000001E-2</v>
      </c>
      <c r="AD32" s="136">
        <v>3.9199999999999999E-2</v>
      </c>
      <c r="AE32" s="136">
        <v>3.6299999999999999E-2</v>
      </c>
      <c r="AF32" s="228">
        <v>2.9000000000000001E-2</v>
      </c>
      <c r="AG32" s="408">
        <v>2.07E-2</v>
      </c>
      <c r="AH32" s="136">
        <v>2.18E-2</v>
      </c>
      <c r="AI32" s="136">
        <v>2.35E-2</v>
      </c>
      <c r="AJ32" s="136">
        <v>2.5700000000000001E-2</v>
      </c>
      <c r="AK32" s="136">
        <v>3.3500000000000002E-2</v>
      </c>
      <c r="AL32" s="136">
        <v>1.35E-2</v>
      </c>
      <c r="AM32" s="136">
        <v>2.69E-2</v>
      </c>
      <c r="AN32" s="136">
        <v>2.1999999999999999E-2</v>
      </c>
      <c r="AO32" s="136">
        <v>2.1499999999999998E-2</v>
      </c>
      <c r="AP32" s="136">
        <v>2.75E-2</v>
      </c>
      <c r="AQ32" s="136">
        <v>3.56E-2</v>
      </c>
      <c r="AR32" s="228">
        <v>2.81E-2</v>
      </c>
      <c r="AS32" s="408">
        <v>3.0700000000000002E-2</v>
      </c>
      <c r="AT32" s="136">
        <v>2.6499999999999999E-2</v>
      </c>
      <c r="AU32" s="136">
        <v>3.6600000000000001E-2</v>
      </c>
      <c r="AV32" s="136">
        <v>2.4199999999999999E-2</v>
      </c>
      <c r="AW32" s="136">
        <v>4.41E-2</v>
      </c>
      <c r="AX32" s="136">
        <v>3.3700000000000001E-2</v>
      </c>
      <c r="AY32" s="136">
        <v>3.8300000000000001E-2</v>
      </c>
      <c r="AZ32" s="136">
        <v>4.1099999999999998E-2</v>
      </c>
      <c r="BA32" s="136">
        <v>4.6600000000000003E-2</v>
      </c>
      <c r="BB32" s="136">
        <v>2.2100000000000002E-2</v>
      </c>
      <c r="BC32" s="136">
        <v>2.7099999999999999E-2</v>
      </c>
      <c r="BD32" s="228">
        <v>2.6100000000000002E-2</v>
      </c>
      <c r="BE32" s="408">
        <v>3.3000000000000002E-2</v>
      </c>
      <c r="BF32" s="136">
        <v>2.87E-2</v>
      </c>
      <c r="BG32" s="136">
        <v>3.2500000000000001E-2</v>
      </c>
      <c r="BH32" s="136">
        <v>2.1000000000000001E-2</v>
      </c>
      <c r="BI32" s="136">
        <v>2.3099999999999999E-2</v>
      </c>
      <c r="BJ32" s="136">
        <v>2.23E-2</v>
      </c>
      <c r="BK32" s="136">
        <v>3.3599999999999998E-2</v>
      </c>
      <c r="BL32" s="136"/>
      <c r="BM32" s="136"/>
      <c r="BN32" s="136"/>
      <c r="BO32" s="136"/>
      <c r="BP32" s="228"/>
    </row>
    <row r="33" spans="1:68" ht="15.75" thickBot="1" x14ac:dyDescent="0.3">
      <c r="A33" s="847"/>
      <c r="AR33" s="8"/>
      <c r="AS33" s="8"/>
      <c r="AT33" s="8"/>
      <c r="AU33" s="8"/>
      <c r="AV33" s="8"/>
      <c r="AW33" s="8"/>
      <c r="AX33" s="8"/>
      <c r="AY33" s="8"/>
      <c r="AZ33" s="8"/>
      <c r="BA33" s="8"/>
      <c r="BB33" s="8"/>
      <c r="BE33" s="8"/>
      <c r="BF33" s="8"/>
      <c r="BG33" s="8"/>
      <c r="BH33" s="8"/>
      <c r="BI33" s="8"/>
      <c r="BJ33" s="8"/>
      <c r="BK33" s="8"/>
      <c r="BL33" s="8"/>
      <c r="BM33" s="8"/>
      <c r="BN33" s="8"/>
    </row>
    <row r="34" spans="1:68" ht="18.75" thickBot="1" x14ac:dyDescent="0.3">
      <c r="A34" s="12" t="s">
        <v>131</v>
      </c>
      <c r="B34" s="142" t="s">
        <v>735</v>
      </c>
      <c r="C34" s="26" t="s">
        <v>736</v>
      </c>
      <c r="D34" s="26" t="s">
        <v>737</v>
      </c>
      <c r="E34" s="26" t="s">
        <v>738</v>
      </c>
      <c r="F34" s="500" t="s">
        <v>739</v>
      </c>
      <c r="G34" s="719" t="s">
        <v>741</v>
      </c>
      <c r="H34" s="512" t="s">
        <v>734</v>
      </c>
      <c r="I34" s="507" t="s">
        <v>43</v>
      </c>
      <c r="J34" s="140" t="s">
        <v>32</v>
      </c>
      <c r="K34" s="140" t="s">
        <v>33</v>
      </c>
      <c r="L34" s="140" t="s">
        <v>34</v>
      </c>
      <c r="M34" s="140" t="s">
        <v>35</v>
      </c>
      <c r="N34" s="140" t="s">
        <v>36</v>
      </c>
      <c r="O34" s="140" t="s">
        <v>37</v>
      </c>
      <c r="P34" s="140" t="s">
        <v>38</v>
      </c>
      <c r="Q34" s="140" t="s">
        <v>39</v>
      </c>
      <c r="R34" s="140" t="s">
        <v>40</v>
      </c>
      <c r="S34" s="140" t="s">
        <v>41</v>
      </c>
      <c r="T34" s="141" t="s">
        <v>42</v>
      </c>
      <c r="U34" s="140" t="s">
        <v>401</v>
      </c>
      <c r="V34" s="140" t="s">
        <v>402</v>
      </c>
      <c r="W34" s="140" t="s">
        <v>403</v>
      </c>
      <c r="X34" s="140" t="s">
        <v>404</v>
      </c>
      <c r="Y34" s="140" t="s">
        <v>405</v>
      </c>
      <c r="Z34" s="140" t="s">
        <v>406</v>
      </c>
      <c r="AA34" s="140" t="s">
        <v>407</v>
      </c>
      <c r="AB34" s="140" t="s">
        <v>408</v>
      </c>
      <c r="AC34" s="140" t="s">
        <v>412</v>
      </c>
      <c r="AD34" s="140" t="s">
        <v>409</v>
      </c>
      <c r="AE34" s="140" t="s">
        <v>410</v>
      </c>
      <c r="AF34" s="141" t="s">
        <v>411</v>
      </c>
      <c r="AG34" s="328" t="s">
        <v>475</v>
      </c>
      <c r="AH34" s="140" t="s">
        <v>476</v>
      </c>
      <c r="AI34" s="140" t="s">
        <v>477</v>
      </c>
      <c r="AJ34" s="140" t="s">
        <v>478</v>
      </c>
      <c r="AK34" s="140" t="s">
        <v>485</v>
      </c>
      <c r="AL34" s="140" t="s">
        <v>486</v>
      </c>
      <c r="AM34" s="140" t="s">
        <v>479</v>
      </c>
      <c r="AN34" s="140" t="s">
        <v>480</v>
      </c>
      <c r="AO34" s="140" t="s">
        <v>481</v>
      </c>
      <c r="AP34" s="140" t="s">
        <v>482</v>
      </c>
      <c r="AQ34" s="140" t="s">
        <v>483</v>
      </c>
      <c r="AR34" s="946" t="s">
        <v>484</v>
      </c>
      <c r="AS34" s="140" t="s">
        <v>512</v>
      </c>
      <c r="AT34" s="140" t="s">
        <v>513</v>
      </c>
      <c r="AU34" s="140" t="s">
        <v>514</v>
      </c>
      <c r="AV34" s="140" t="s">
        <v>515</v>
      </c>
      <c r="AW34" s="140" t="s">
        <v>516</v>
      </c>
      <c r="AX34" s="140" t="s">
        <v>517</v>
      </c>
      <c r="AY34" s="140" t="s">
        <v>518</v>
      </c>
      <c r="AZ34" s="140" t="s">
        <v>519</v>
      </c>
      <c r="BA34" s="140" t="s">
        <v>520</v>
      </c>
      <c r="BB34" s="140" t="s">
        <v>521</v>
      </c>
      <c r="BC34" s="140" t="s">
        <v>522</v>
      </c>
      <c r="BD34" s="141" t="s">
        <v>523</v>
      </c>
      <c r="BE34" s="328" t="s">
        <v>722</v>
      </c>
      <c r="BF34" s="140" t="s">
        <v>723</v>
      </c>
      <c r="BG34" s="140" t="s">
        <v>724</v>
      </c>
      <c r="BH34" s="140" t="s">
        <v>725</v>
      </c>
      <c r="BI34" s="140" t="s">
        <v>726</v>
      </c>
      <c r="BJ34" s="140" t="s">
        <v>727</v>
      </c>
      <c r="BK34" s="140" t="s">
        <v>758</v>
      </c>
      <c r="BL34" s="140" t="s">
        <v>729</v>
      </c>
      <c r="BM34" s="140" t="s">
        <v>730</v>
      </c>
      <c r="BN34" s="140" t="s">
        <v>731</v>
      </c>
      <c r="BO34" s="140" t="s">
        <v>732</v>
      </c>
      <c r="BP34" s="141" t="s">
        <v>733</v>
      </c>
    </row>
    <row r="35" spans="1:68" x14ac:dyDescent="0.25">
      <c r="A35" s="337" t="s">
        <v>49</v>
      </c>
      <c r="B35" s="30">
        <v>37394</v>
      </c>
      <c r="C35" s="30">
        <v>35653</v>
      </c>
      <c r="D35" s="30">
        <f>SUM(I35:T35)</f>
        <v>33632</v>
      </c>
      <c r="E35" s="30">
        <f>SUM(U35:AF35)</f>
        <v>33989</v>
      </c>
      <c r="F35" s="977">
        <f>SUM(AG35:AR35)</f>
        <v>32831</v>
      </c>
      <c r="G35" s="1014">
        <f>SUM(AS35:BD35)</f>
        <v>30049</v>
      </c>
      <c r="H35" s="513">
        <f>SUM(BE35:BP35)</f>
        <v>16939</v>
      </c>
      <c r="I35" s="300">
        <v>2726</v>
      </c>
      <c r="J35" s="4">
        <v>3133</v>
      </c>
      <c r="K35" s="4">
        <v>2931</v>
      </c>
      <c r="L35" s="4">
        <v>2709</v>
      </c>
      <c r="M35" s="4">
        <v>2751</v>
      </c>
      <c r="N35" s="4">
        <v>2633</v>
      </c>
      <c r="O35" s="4">
        <v>2706</v>
      </c>
      <c r="P35" s="15">
        <v>2625</v>
      </c>
      <c r="Q35" s="15">
        <v>2868</v>
      </c>
      <c r="R35" s="115">
        <v>2920</v>
      </c>
      <c r="S35" s="115">
        <v>3038</v>
      </c>
      <c r="T35" s="230">
        <v>2592</v>
      </c>
      <c r="U35" s="137">
        <v>2612</v>
      </c>
      <c r="V35" s="115">
        <v>3205</v>
      </c>
      <c r="W35" s="115">
        <v>2956</v>
      </c>
      <c r="X35" s="115">
        <v>2991</v>
      </c>
      <c r="Y35" s="115">
        <v>2818</v>
      </c>
      <c r="Z35" s="115">
        <v>2545</v>
      </c>
      <c r="AA35" s="115">
        <v>2718</v>
      </c>
      <c r="AB35" s="115">
        <v>2694</v>
      </c>
      <c r="AC35" s="115">
        <v>2962</v>
      </c>
      <c r="AD35" s="115">
        <v>3049</v>
      </c>
      <c r="AE35" s="115">
        <v>2895</v>
      </c>
      <c r="AF35" s="230">
        <v>2544</v>
      </c>
      <c r="AG35" s="409">
        <v>2766</v>
      </c>
      <c r="AH35" s="115">
        <v>3184</v>
      </c>
      <c r="AI35" s="115">
        <v>2974</v>
      </c>
      <c r="AJ35" s="115">
        <v>2946</v>
      </c>
      <c r="AK35" s="115">
        <v>2751</v>
      </c>
      <c r="AL35" s="115">
        <v>2490</v>
      </c>
      <c r="AM35" s="115">
        <v>2768</v>
      </c>
      <c r="AN35" s="115">
        <v>2566</v>
      </c>
      <c r="AO35" s="115">
        <v>2568</v>
      </c>
      <c r="AP35" s="115">
        <v>2873</v>
      </c>
      <c r="AQ35" s="115">
        <v>2728</v>
      </c>
      <c r="AR35" s="947">
        <v>2217</v>
      </c>
      <c r="AS35" s="415">
        <v>2569</v>
      </c>
      <c r="AT35" s="115">
        <v>3036</v>
      </c>
      <c r="AU35" s="115">
        <v>2711</v>
      </c>
      <c r="AV35" s="115">
        <v>2653</v>
      </c>
      <c r="AW35" s="115">
        <v>2506</v>
      </c>
      <c r="AX35" s="115">
        <v>2334</v>
      </c>
      <c r="AY35" s="115">
        <v>2680</v>
      </c>
      <c r="AZ35" s="115">
        <v>2635</v>
      </c>
      <c r="BA35" s="115">
        <v>2412</v>
      </c>
      <c r="BB35" s="115">
        <v>2085</v>
      </c>
      <c r="BC35" s="115">
        <v>2246</v>
      </c>
      <c r="BD35" s="230">
        <v>2182</v>
      </c>
      <c r="BE35" s="415">
        <v>2418</v>
      </c>
      <c r="BF35" s="115">
        <v>2571</v>
      </c>
      <c r="BG35" s="115">
        <v>2751</v>
      </c>
      <c r="BH35" s="115">
        <v>2632</v>
      </c>
      <c r="BI35" s="115">
        <v>2397</v>
      </c>
      <c r="BJ35" s="115">
        <v>2184</v>
      </c>
      <c r="BK35" s="928">
        <v>1986</v>
      </c>
      <c r="BL35" s="115"/>
      <c r="BM35" s="115"/>
      <c r="BN35" s="115"/>
      <c r="BO35" s="115"/>
      <c r="BP35" s="230"/>
    </row>
    <row r="36" spans="1:68" x14ac:dyDescent="0.25">
      <c r="A36" s="599" t="s">
        <v>50</v>
      </c>
      <c r="B36" s="5">
        <v>12439</v>
      </c>
      <c r="C36" s="5">
        <v>12198</v>
      </c>
      <c r="D36" s="5">
        <f>SUM(I36:T36)</f>
        <v>12139</v>
      </c>
      <c r="E36" s="5">
        <f>SUM(U36:AF36)</f>
        <v>11917</v>
      </c>
      <c r="F36" s="481">
        <f>SUM(AG36:AR36)</f>
        <v>12244</v>
      </c>
      <c r="G36" s="1002">
        <f>SUM(AS36:BD36)</f>
        <v>13265</v>
      </c>
      <c r="H36" s="464">
        <f t="shared" ref="H36:H39" si="4">SUM(BE36:BP36)</f>
        <v>7119</v>
      </c>
      <c r="I36" s="301">
        <v>724</v>
      </c>
      <c r="J36" s="5">
        <v>1114</v>
      </c>
      <c r="K36" s="5">
        <v>1209</v>
      </c>
      <c r="L36" s="5">
        <v>997</v>
      </c>
      <c r="M36" s="5">
        <v>1092</v>
      </c>
      <c r="N36" s="5">
        <v>957</v>
      </c>
      <c r="O36" s="5">
        <v>998</v>
      </c>
      <c r="P36" s="22">
        <v>1049</v>
      </c>
      <c r="Q36" s="22">
        <v>1123</v>
      </c>
      <c r="R36" s="116">
        <v>1153</v>
      </c>
      <c r="S36" s="116">
        <v>1049</v>
      </c>
      <c r="T36" s="259">
        <v>674</v>
      </c>
      <c r="U36" s="108">
        <v>636</v>
      </c>
      <c r="V36" s="116">
        <v>1102</v>
      </c>
      <c r="W36" s="116">
        <v>1154</v>
      </c>
      <c r="X36" s="116">
        <v>1090</v>
      </c>
      <c r="Y36" s="116">
        <v>1131</v>
      </c>
      <c r="Z36" s="116">
        <v>919</v>
      </c>
      <c r="AA36" s="116">
        <v>973</v>
      </c>
      <c r="AB36" s="116">
        <v>1092</v>
      </c>
      <c r="AC36" s="116">
        <v>1086</v>
      </c>
      <c r="AD36" s="116">
        <v>1180</v>
      </c>
      <c r="AE36" s="116">
        <v>971</v>
      </c>
      <c r="AF36" s="259">
        <v>583</v>
      </c>
      <c r="AG36" s="410">
        <v>641</v>
      </c>
      <c r="AH36" s="116">
        <v>1075</v>
      </c>
      <c r="AI36" s="116">
        <v>1138</v>
      </c>
      <c r="AJ36" s="116">
        <v>1070</v>
      </c>
      <c r="AK36" s="116">
        <v>1040</v>
      </c>
      <c r="AL36" s="116">
        <v>866</v>
      </c>
      <c r="AM36" s="116">
        <v>999</v>
      </c>
      <c r="AN36" s="116">
        <v>976</v>
      </c>
      <c r="AO36" s="116">
        <v>1080</v>
      </c>
      <c r="AP36" s="116">
        <v>1386</v>
      </c>
      <c r="AQ36" s="116">
        <v>1201</v>
      </c>
      <c r="AR36" s="891">
        <v>772</v>
      </c>
      <c r="AS36" s="342">
        <v>836</v>
      </c>
      <c r="AT36" s="116">
        <v>1310</v>
      </c>
      <c r="AU36" s="116">
        <v>1392</v>
      </c>
      <c r="AV36" s="116">
        <v>1258</v>
      </c>
      <c r="AW36" s="116">
        <v>1191</v>
      </c>
      <c r="AX36" s="116">
        <v>1111</v>
      </c>
      <c r="AY36" s="116">
        <v>1331</v>
      </c>
      <c r="AZ36" s="116">
        <v>1281</v>
      </c>
      <c r="BA36" s="116">
        <v>1037</v>
      </c>
      <c r="BB36" s="116">
        <v>798</v>
      </c>
      <c r="BC36" s="116">
        <v>852</v>
      </c>
      <c r="BD36" s="259">
        <v>868</v>
      </c>
      <c r="BE36" s="342">
        <v>844</v>
      </c>
      <c r="BF36" s="116">
        <v>1102</v>
      </c>
      <c r="BG36" s="116">
        <v>1179</v>
      </c>
      <c r="BH36" s="116">
        <v>1104</v>
      </c>
      <c r="BI36" s="116">
        <v>995</v>
      </c>
      <c r="BJ36" s="116">
        <v>995</v>
      </c>
      <c r="BK36" s="929">
        <v>900</v>
      </c>
      <c r="BL36" s="116"/>
      <c r="BM36" s="116"/>
      <c r="BN36" s="116"/>
      <c r="BO36" s="116"/>
      <c r="BP36" s="259"/>
    </row>
    <row r="37" spans="1:68" x14ac:dyDescent="0.25">
      <c r="A37" s="266" t="s">
        <v>51</v>
      </c>
      <c r="B37" s="5">
        <v>1685</v>
      </c>
      <c r="C37" s="5">
        <v>1750</v>
      </c>
      <c r="D37" s="5">
        <f>SUM(I37:T37)</f>
        <v>1972</v>
      </c>
      <c r="E37" s="5">
        <f>SUM(U37:AF37)</f>
        <v>1867</v>
      </c>
      <c r="F37" s="481">
        <f>SUM(AG37:AR37)</f>
        <v>1644</v>
      </c>
      <c r="G37" s="1003">
        <f>SUM(AS37:BD37)</f>
        <v>1559</v>
      </c>
      <c r="H37" s="755">
        <f t="shared" si="4"/>
        <v>966</v>
      </c>
      <c r="I37" s="301">
        <v>173</v>
      </c>
      <c r="J37" s="5">
        <v>173</v>
      </c>
      <c r="K37" s="5">
        <v>175</v>
      </c>
      <c r="L37" s="5">
        <v>131</v>
      </c>
      <c r="M37" s="5">
        <v>174</v>
      </c>
      <c r="N37" s="5">
        <v>150</v>
      </c>
      <c r="O37" s="5">
        <v>152</v>
      </c>
      <c r="P37" s="22">
        <v>151</v>
      </c>
      <c r="Q37" s="22">
        <v>192</v>
      </c>
      <c r="R37" s="116">
        <v>182</v>
      </c>
      <c r="S37" s="116">
        <v>162</v>
      </c>
      <c r="T37" s="259">
        <v>157</v>
      </c>
      <c r="U37" s="108">
        <v>171</v>
      </c>
      <c r="V37" s="116">
        <v>184</v>
      </c>
      <c r="W37" s="116">
        <v>171</v>
      </c>
      <c r="X37" s="116">
        <v>187</v>
      </c>
      <c r="Y37" s="116">
        <v>166</v>
      </c>
      <c r="Z37" s="116">
        <v>122</v>
      </c>
      <c r="AA37" s="116">
        <v>156</v>
      </c>
      <c r="AB37" s="116">
        <v>137</v>
      </c>
      <c r="AC37" s="116">
        <v>165</v>
      </c>
      <c r="AD37" s="116">
        <v>153</v>
      </c>
      <c r="AE37" s="116">
        <v>139</v>
      </c>
      <c r="AF37" s="259">
        <v>116</v>
      </c>
      <c r="AG37" s="410">
        <v>140</v>
      </c>
      <c r="AH37" s="116">
        <v>152</v>
      </c>
      <c r="AI37" s="116">
        <v>143</v>
      </c>
      <c r="AJ37" s="116">
        <v>148</v>
      </c>
      <c r="AK37" s="116">
        <v>133</v>
      </c>
      <c r="AL37" s="116">
        <v>122</v>
      </c>
      <c r="AM37" s="116">
        <v>129</v>
      </c>
      <c r="AN37" s="116">
        <v>134</v>
      </c>
      <c r="AO37" s="116">
        <v>152</v>
      </c>
      <c r="AP37" s="116">
        <v>130</v>
      </c>
      <c r="AQ37" s="116">
        <v>143</v>
      </c>
      <c r="AR37" s="891">
        <v>118</v>
      </c>
      <c r="AS37" s="342">
        <v>141</v>
      </c>
      <c r="AT37" s="116">
        <v>142</v>
      </c>
      <c r="AU37" s="116">
        <v>163</v>
      </c>
      <c r="AV37" s="116">
        <v>141</v>
      </c>
      <c r="AW37" s="116">
        <v>118</v>
      </c>
      <c r="AX37" s="116">
        <v>108</v>
      </c>
      <c r="AY37" s="116">
        <v>145</v>
      </c>
      <c r="AZ37" s="116">
        <v>145</v>
      </c>
      <c r="BA37" s="116">
        <v>113</v>
      </c>
      <c r="BB37" s="116">
        <v>113</v>
      </c>
      <c r="BC37" s="116">
        <v>113</v>
      </c>
      <c r="BD37" s="259">
        <v>117</v>
      </c>
      <c r="BE37" s="342">
        <v>138</v>
      </c>
      <c r="BF37" s="116">
        <v>165</v>
      </c>
      <c r="BG37" s="116">
        <v>177</v>
      </c>
      <c r="BH37" s="116">
        <v>144</v>
      </c>
      <c r="BI37" s="116">
        <v>124</v>
      </c>
      <c r="BJ37" s="116">
        <v>111</v>
      </c>
      <c r="BK37" s="929">
        <v>107</v>
      </c>
      <c r="BL37" s="116"/>
      <c r="BM37" s="116"/>
      <c r="BN37" s="116"/>
      <c r="BO37" s="116"/>
      <c r="BP37" s="259"/>
    </row>
    <row r="38" spans="1:68" x14ac:dyDescent="0.25">
      <c r="A38" s="266" t="s">
        <v>52</v>
      </c>
      <c r="B38" s="5">
        <v>267</v>
      </c>
      <c r="C38" s="5">
        <v>303</v>
      </c>
      <c r="D38" s="5">
        <f>SUM(I38:T38)</f>
        <v>238</v>
      </c>
      <c r="E38" s="5">
        <f>SUM(U38:AF38)</f>
        <v>239</v>
      </c>
      <c r="F38" s="481">
        <f>SUM(AG38:AR38)</f>
        <v>281</v>
      </c>
      <c r="G38" s="1004">
        <f>SUM(AS38:BD38)</f>
        <v>269</v>
      </c>
      <c r="H38" s="464">
        <f t="shared" si="4"/>
        <v>196</v>
      </c>
      <c r="I38" s="301">
        <v>15</v>
      </c>
      <c r="J38" s="5">
        <v>22</v>
      </c>
      <c r="K38" s="5">
        <v>24</v>
      </c>
      <c r="L38" s="5">
        <v>24</v>
      </c>
      <c r="M38" s="5">
        <v>20</v>
      </c>
      <c r="N38" s="5">
        <v>8</v>
      </c>
      <c r="O38" s="5">
        <v>24</v>
      </c>
      <c r="P38" s="22">
        <v>22</v>
      </c>
      <c r="Q38" s="22">
        <v>14</v>
      </c>
      <c r="R38" s="116">
        <v>17</v>
      </c>
      <c r="S38" s="116">
        <v>26</v>
      </c>
      <c r="T38" s="259">
        <v>22</v>
      </c>
      <c r="U38" s="108">
        <v>16</v>
      </c>
      <c r="V38" s="116">
        <v>24</v>
      </c>
      <c r="W38" s="116">
        <v>25</v>
      </c>
      <c r="X38" s="116">
        <v>25</v>
      </c>
      <c r="Y38" s="116">
        <v>12</v>
      </c>
      <c r="Z38" s="116">
        <v>16</v>
      </c>
      <c r="AA38" s="116">
        <v>21</v>
      </c>
      <c r="AB38" s="116">
        <v>17</v>
      </c>
      <c r="AC38" s="116">
        <v>30</v>
      </c>
      <c r="AD38" s="116">
        <v>21</v>
      </c>
      <c r="AE38" s="116">
        <v>15</v>
      </c>
      <c r="AF38" s="259">
        <v>17</v>
      </c>
      <c r="AG38" s="410">
        <v>17</v>
      </c>
      <c r="AH38" s="116">
        <v>27</v>
      </c>
      <c r="AI38" s="116">
        <v>34</v>
      </c>
      <c r="AJ38" s="116">
        <v>19</v>
      </c>
      <c r="AK38" s="116">
        <v>22</v>
      </c>
      <c r="AL38" s="116">
        <v>22</v>
      </c>
      <c r="AM38" s="116">
        <v>19</v>
      </c>
      <c r="AN38" s="116">
        <v>19</v>
      </c>
      <c r="AO38" s="116">
        <v>19</v>
      </c>
      <c r="AP38" s="116">
        <v>36</v>
      </c>
      <c r="AQ38" s="116">
        <v>33</v>
      </c>
      <c r="AR38" s="891">
        <v>14</v>
      </c>
      <c r="AS38" s="342">
        <v>13</v>
      </c>
      <c r="AT38" s="116">
        <v>28</v>
      </c>
      <c r="AU38" s="116">
        <v>26</v>
      </c>
      <c r="AV38" s="116">
        <v>24</v>
      </c>
      <c r="AW38" s="116">
        <v>29</v>
      </c>
      <c r="AX38" s="116">
        <v>22</v>
      </c>
      <c r="AY38" s="116">
        <v>28</v>
      </c>
      <c r="AZ38" s="116">
        <v>25</v>
      </c>
      <c r="BA38" s="116">
        <v>23</v>
      </c>
      <c r="BB38" s="116">
        <v>15</v>
      </c>
      <c r="BC38" s="116">
        <v>11</v>
      </c>
      <c r="BD38" s="259">
        <v>25</v>
      </c>
      <c r="BE38" s="342">
        <v>21</v>
      </c>
      <c r="BF38" s="116">
        <v>27</v>
      </c>
      <c r="BG38" s="116">
        <v>38</v>
      </c>
      <c r="BH38" s="116">
        <v>35</v>
      </c>
      <c r="BI38" s="116">
        <v>34</v>
      </c>
      <c r="BJ38" s="116">
        <v>21</v>
      </c>
      <c r="BK38" s="929">
        <v>20</v>
      </c>
      <c r="BL38" s="116"/>
      <c r="BM38" s="116"/>
      <c r="BN38" s="116"/>
      <c r="BO38" s="116"/>
      <c r="BP38" s="259"/>
    </row>
    <row r="39" spans="1:68" ht="15.75" thickBot="1" x14ac:dyDescent="0.3">
      <c r="A39" s="267" t="s">
        <v>5</v>
      </c>
      <c r="B39" s="6">
        <f>SUM(B35:B38)</f>
        <v>51785</v>
      </c>
      <c r="C39" s="6">
        <f>SUM(C35:C38)</f>
        <v>49904</v>
      </c>
      <c r="D39" s="6">
        <f>SUM(I39:T39)</f>
        <v>47981</v>
      </c>
      <c r="E39" s="6">
        <f>SUM(U39:AF39)</f>
        <v>48012</v>
      </c>
      <c r="F39" s="438">
        <f>SUM(AG39:AR39)</f>
        <v>47000</v>
      </c>
      <c r="G39" s="1005">
        <f>SUM(AS39:BD39)</f>
        <v>45142</v>
      </c>
      <c r="H39" s="465">
        <f t="shared" si="4"/>
        <v>25220</v>
      </c>
      <c r="I39" s="302">
        <f>SUM(I35:I38)</f>
        <v>3638</v>
      </c>
      <c r="J39" s="6">
        <f>SUM(J35:J38)</f>
        <v>4442</v>
      </c>
      <c r="K39" s="6">
        <f>SUM(K35:K38)</f>
        <v>4339</v>
      </c>
      <c r="L39" s="6">
        <f>SUM(L35:L38)</f>
        <v>3861</v>
      </c>
      <c r="M39" s="6">
        <f>SUM(M35:M38)</f>
        <v>4037</v>
      </c>
      <c r="N39" s="6">
        <f t="shared" ref="N39:S39" si="5">SUM(N35:N38)</f>
        <v>3748</v>
      </c>
      <c r="O39" s="6">
        <f t="shared" si="5"/>
        <v>3880</v>
      </c>
      <c r="P39" s="100">
        <f t="shared" si="5"/>
        <v>3847</v>
      </c>
      <c r="Q39" s="100">
        <f t="shared" si="5"/>
        <v>4197</v>
      </c>
      <c r="R39" s="100">
        <f t="shared" si="5"/>
        <v>4272</v>
      </c>
      <c r="S39" s="100">
        <f t="shared" si="5"/>
        <v>4275</v>
      </c>
      <c r="T39" s="211">
        <f>SUM(T35:T38)</f>
        <v>3445</v>
      </c>
      <c r="U39" s="6">
        <v>3435</v>
      </c>
      <c r="V39" s="100">
        <v>4515</v>
      </c>
      <c r="W39" s="100">
        <v>4306</v>
      </c>
      <c r="X39" s="100">
        <v>4293</v>
      </c>
      <c r="Y39" s="100">
        <v>4127</v>
      </c>
      <c r="Z39" s="118">
        <v>3602</v>
      </c>
      <c r="AA39" s="118">
        <v>3868</v>
      </c>
      <c r="AB39" s="100">
        <v>3940</v>
      </c>
      <c r="AC39" s="118">
        <v>4243</v>
      </c>
      <c r="AD39" s="118">
        <v>4403</v>
      </c>
      <c r="AE39" s="118">
        <v>4020</v>
      </c>
      <c r="AF39" s="211">
        <v>3260</v>
      </c>
      <c r="AG39" s="397">
        <v>3564</v>
      </c>
      <c r="AH39" s="100">
        <v>4438</v>
      </c>
      <c r="AI39" s="100">
        <v>4289</v>
      </c>
      <c r="AJ39" s="100">
        <v>4183</v>
      </c>
      <c r="AK39" s="100">
        <v>3946</v>
      </c>
      <c r="AL39" s="118">
        <v>3500</v>
      </c>
      <c r="AM39" s="118">
        <v>3915</v>
      </c>
      <c r="AN39" s="100">
        <v>3695</v>
      </c>
      <c r="AO39" s="118">
        <v>3819</v>
      </c>
      <c r="AP39" s="118">
        <v>4425</v>
      </c>
      <c r="AQ39" s="118">
        <v>4105</v>
      </c>
      <c r="AR39" s="348">
        <v>3121</v>
      </c>
      <c r="AS39" s="437">
        <f>SUM(AS35:AS38)</f>
        <v>3559</v>
      </c>
      <c r="AT39" s="100">
        <f t="shared" ref="AT39:BA39" si="6">SUM(AT35:AT38)</f>
        <v>4516</v>
      </c>
      <c r="AU39" s="100">
        <f t="shared" si="6"/>
        <v>4292</v>
      </c>
      <c r="AV39" s="100">
        <f t="shared" si="6"/>
        <v>4076</v>
      </c>
      <c r="AW39" s="100">
        <f t="shared" si="6"/>
        <v>3844</v>
      </c>
      <c r="AX39" s="100">
        <f t="shared" si="6"/>
        <v>3575</v>
      </c>
      <c r="AY39" s="100">
        <f t="shared" si="6"/>
        <v>4184</v>
      </c>
      <c r="AZ39" s="100">
        <f t="shared" si="6"/>
        <v>4086</v>
      </c>
      <c r="BA39" s="100">
        <f t="shared" si="6"/>
        <v>3585</v>
      </c>
      <c r="BB39" s="118">
        <v>3011</v>
      </c>
      <c r="BC39" s="118">
        <v>3222</v>
      </c>
      <c r="BD39" s="978">
        <v>3192</v>
      </c>
      <c r="BE39" s="437">
        <v>3421</v>
      </c>
      <c r="BF39" s="100">
        <v>3865</v>
      </c>
      <c r="BG39" s="100">
        <v>4145</v>
      </c>
      <c r="BH39" s="100">
        <v>3915</v>
      </c>
      <c r="BI39" s="100">
        <v>3550</v>
      </c>
      <c r="BJ39" s="100">
        <v>3311</v>
      </c>
      <c r="BK39" s="1135">
        <v>3013</v>
      </c>
      <c r="BL39" s="100"/>
      <c r="BM39" s="100"/>
      <c r="BN39" s="118"/>
      <c r="BO39" s="118"/>
      <c r="BP39" s="978"/>
    </row>
    <row r="40" spans="1:68" ht="15.75" thickBot="1" x14ac:dyDescent="0.3">
      <c r="A40" s="847"/>
      <c r="B40" s="7"/>
      <c r="C40" s="7"/>
      <c r="D40" s="7"/>
      <c r="E40" s="7"/>
      <c r="F40" s="7"/>
      <c r="G40" s="7"/>
      <c r="H40" s="7"/>
      <c r="I40" s="7"/>
      <c r="J40" s="7"/>
      <c r="K40" s="7"/>
      <c r="L40" s="7"/>
      <c r="M40" s="7"/>
      <c r="N40" s="7"/>
      <c r="O40" s="7"/>
      <c r="P40" s="7"/>
      <c r="Q40" s="7"/>
      <c r="R40" s="7"/>
      <c r="S40" s="7"/>
      <c r="T40" s="7"/>
      <c r="U40" s="7"/>
      <c r="V40" s="7"/>
      <c r="W40" s="7"/>
      <c r="X40" s="7"/>
      <c r="Y40" s="7"/>
      <c r="Z40" s="145"/>
      <c r="AA40" s="7"/>
      <c r="AB40" s="7"/>
      <c r="AC40" s="7"/>
      <c r="AD40" s="7"/>
      <c r="AE40" s="7"/>
      <c r="AF40" s="7"/>
      <c r="AG40" s="7"/>
      <c r="AH40" s="7"/>
      <c r="AI40" s="7"/>
      <c r="AJ40" s="7"/>
      <c r="AK40" s="7"/>
      <c r="AL40" s="145"/>
      <c r="AM40" s="7"/>
      <c r="AN40" s="7"/>
      <c r="AO40" s="7"/>
      <c r="AP40" s="7"/>
      <c r="AQ40" s="7"/>
      <c r="AR40" s="7"/>
      <c r="AS40" s="7"/>
      <c r="AT40" s="7"/>
      <c r="AU40" s="7"/>
      <c r="AV40" s="7"/>
      <c r="AW40" s="7"/>
      <c r="AX40" s="145"/>
      <c r="AY40" s="7"/>
      <c r="AZ40" s="7"/>
      <c r="BA40" s="7"/>
      <c r="BB40" s="7"/>
      <c r="BC40" s="7"/>
      <c r="BD40" s="7"/>
      <c r="BE40" s="7"/>
      <c r="BF40" s="7"/>
      <c r="BG40" s="7"/>
      <c r="BH40" s="7"/>
      <c r="BI40" s="7"/>
      <c r="BJ40" s="145"/>
      <c r="BK40" s="7"/>
      <c r="BL40" s="7"/>
      <c r="BM40" s="7"/>
      <c r="BN40" s="7"/>
      <c r="BO40" s="7"/>
      <c r="BP40" s="7"/>
    </row>
    <row r="41" spans="1:68" ht="18.75" thickBot="1" x14ac:dyDescent="0.3">
      <c r="A41" s="12" t="s">
        <v>132</v>
      </c>
      <c r="B41" s="142" t="s">
        <v>735</v>
      </c>
      <c r="C41" s="26" t="s">
        <v>736</v>
      </c>
      <c r="D41" s="26" t="s">
        <v>737</v>
      </c>
      <c r="E41" s="26" t="s">
        <v>738</v>
      </c>
      <c r="F41" s="500" t="s">
        <v>739</v>
      </c>
      <c r="G41" s="719" t="s">
        <v>741</v>
      </c>
      <c r="H41" s="462" t="s">
        <v>734</v>
      </c>
      <c r="I41" s="458" t="s">
        <v>43</v>
      </c>
      <c r="J41" s="143" t="s">
        <v>32</v>
      </c>
      <c r="K41" s="143" t="s">
        <v>33</v>
      </c>
      <c r="L41" s="143" t="s">
        <v>34</v>
      </c>
      <c r="M41" s="143" t="s">
        <v>35</v>
      </c>
      <c r="N41" s="143" t="s">
        <v>36</v>
      </c>
      <c r="O41" s="143" t="s">
        <v>37</v>
      </c>
      <c r="P41" s="143" t="s">
        <v>38</v>
      </c>
      <c r="Q41" s="143" t="s">
        <v>39</v>
      </c>
      <c r="R41" s="143" t="s">
        <v>40</v>
      </c>
      <c r="S41" s="143" t="s">
        <v>41</v>
      </c>
      <c r="T41" s="144" t="s">
        <v>42</v>
      </c>
      <c r="U41" s="143" t="s">
        <v>401</v>
      </c>
      <c r="V41" s="143" t="s">
        <v>402</v>
      </c>
      <c r="W41" s="143" t="s">
        <v>403</v>
      </c>
      <c r="X41" s="143" t="s">
        <v>404</v>
      </c>
      <c r="Y41" s="143" t="s">
        <v>405</v>
      </c>
      <c r="Z41" s="143" t="s">
        <v>406</v>
      </c>
      <c r="AA41" s="143" t="s">
        <v>407</v>
      </c>
      <c r="AB41" s="143" t="s">
        <v>408</v>
      </c>
      <c r="AC41" s="143" t="s">
        <v>412</v>
      </c>
      <c r="AD41" s="143" t="s">
        <v>409</v>
      </c>
      <c r="AE41" s="143" t="s">
        <v>410</v>
      </c>
      <c r="AF41" s="144" t="s">
        <v>411</v>
      </c>
      <c r="AG41" s="322" t="s">
        <v>475</v>
      </c>
      <c r="AH41" s="143" t="s">
        <v>476</v>
      </c>
      <c r="AI41" s="143" t="s">
        <v>477</v>
      </c>
      <c r="AJ41" s="143" t="s">
        <v>478</v>
      </c>
      <c r="AK41" s="143" t="s">
        <v>485</v>
      </c>
      <c r="AL41" s="143" t="s">
        <v>486</v>
      </c>
      <c r="AM41" s="143" t="s">
        <v>479</v>
      </c>
      <c r="AN41" s="143" t="s">
        <v>480</v>
      </c>
      <c r="AO41" s="143" t="s">
        <v>481</v>
      </c>
      <c r="AP41" s="143" t="s">
        <v>482</v>
      </c>
      <c r="AQ41" s="143" t="s">
        <v>483</v>
      </c>
      <c r="AR41" s="144" t="s">
        <v>484</v>
      </c>
      <c r="AS41" s="322" t="s">
        <v>512</v>
      </c>
      <c r="AT41" s="143" t="s">
        <v>513</v>
      </c>
      <c r="AU41" s="143" t="s">
        <v>514</v>
      </c>
      <c r="AV41" s="143" t="s">
        <v>515</v>
      </c>
      <c r="AW41" s="143" t="s">
        <v>516</v>
      </c>
      <c r="AX41" s="143" t="s">
        <v>517</v>
      </c>
      <c r="AY41" s="143" t="s">
        <v>518</v>
      </c>
      <c r="AZ41" s="143" t="s">
        <v>519</v>
      </c>
      <c r="BA41" s="143" t="s">
        <v>520</v>
      </c>
      <c r="BB41" s="143" t="s">
        <v>521</v>
      </c>
      <c r="BC41" s="143" t="s">
        <v>522</v>
      </c>
      <c r="BD41" s="144" t="s">
        <v>523</v>
      </c>
      <c r="BE41" s="328" t="s">
        <v>722</v>
      </c>
      <c r="BF41" s="140" t="s">
        <v>723</v>
      </c>
      <c r="BG41" s="140" t="s">
        <v>724</v>
      </c>
      <c r="BH41" s="140" t="s">
        <v>725</v>
      </c>
      <c r="BI41" s="140" t="s">
        <v>726</v>
      </c>
      <c r="BJ41" s="140" t="s">
        <v>727</v>
      </c>
      <c r="BK41" s="140" t="s">
        <v>758</v>
      </c>
      <c r="BL41" s="140" t="s">
        <v>729</v>
      </c>
      <c r="BM41" s="140" t="s">
        <v>730</v>
      </c>
      <c r="BN41" s="140" t="s">
        <v>731</v>
      </c>
      <c r="BO41" s="140" t="s">
        <v>732</v>
      </c>
      <c r="BP41" s="141" t="s">
        <v>733</v>
      </c>
    </row>
    <row r="42" spans="1:68" x14ac:dyDescent="0.25">
      <c r="A42" s="268" t="s">
        <v>361</v>
      </c>
      <c r="B42" s="30">
        <v>9430</v>
      </c>
      <c r="C42" s="30">
        <v>9777</v>
      </c>
      <c r="D42" s="30">
        <f>SUM(I42:T42)</f>
        <v>9112</v>
      </c>
      <c r="E42" s="30">
        <f>SUM(U42:AF42)</f>
        <v>8237</v>
      </c>
      <c r="F42" s="501">
        <f>SUM(AG42:AR42)</f>
        <v>7934</v>
      </c>
      <c r="G42" s="1004">
        <f>SUM(AS42:BD42)</f>
        <v>7487</v>
      </c>
      <c r="H42" s="513">
        <f>SUM(BE42:BP42)</f>
        <v>4065</v>
      </c>
      <c r="I42" s="1308">
        <v>824</v>
      </c>
      <c r="J42" s="30">
        <v>853</v>
      </c>
      <c r="K42" s="30">
        <v>836</v>
      </c>
      <c r="L42" s="30">
        <v>734</v>
      </c>
      <c r="M42" s="30">
        <v>746</v>
      </c>
      <c r="N42" s="30">
        <v>738</v>
      </c>
      <c r="O42" s="30">
        <v>759</v>
      </c>
      <c r="P42" s="234">
        <v>693</v>
      </c>
      <c r="Q42" s="234">
        <v>708</v>
      </c>
      <c r="R42" s="257">
        <v>752</v>
      </c>
      <c r="S42" s="257">
        <v>787</v>
      </c>
      <c r="T42" s="258">
        <v>682</v>
      </c>
      <c r="U42" s="263">
        <v>669</v>
      </c>
      <c r="V42" s="257">
        <v>828</v>
      </c>
      <c r="W42" s="257">
        <v>745</v>
      </c>
      <c r="X42" s="257">
        <v>754</v>
      </c>
      <c r="Y42" s="257">
        <v>708</v>
      </c>
      <c r="Z42" s="257">
        <v>645</v>
      </c>
      <c r="AA42" s="257">
        <v>663</v>
      </c>
      <c r="AB42" s="257">
        <v>601</v>
      </c>
      <c r="AC42" s="257">
        <v>677</v>
      </c>
      <c r="AD42" s="257">
        <v>685</v>
      </c>
      <c r="AE42" s="257">
        <v>691</v>
      </c>
      <c r="AF42" s="258">
        <v>571</v>
      </c>
      <c r="AG42" s="411">
        <v>654</v>
      </c>
      <c r="AH42" s="257">
        <v>767</v>
      </c>
      <c r="AI42" s="257">
        <v>712</v>
      </c>
      <c r="AJ42" s="257">
        <v>706</v>
      </c>
      <c r="AK42" s="257">
        <v>696</v>
      </c>
      <c r="AL42" s="257">
        <v>622</v>
      </c>
      <c r="AM42" s="257">
        <v>649</v>
      </c>
      <c r="AN42" s="257">
        <v>550</v>
      </c>
      <c r="AO42" s="257">
        <v>643</v>
      </c>
      <c r="AP42" s="257">
        <v>656</v>
      </c>
      <c r="AQ42" s="257">
        <v>710</v>
      </c>
      <c r="AR42" s="890">
        <v>569</v>
      </c>
      <c r="AS42" s="411">
        <v>695</v>
      </c>
      <c r="AT42" s="257">
        <v>764</v>
      </c>
      <c r="AU42" s="257">
        <v>629</v>
      </c>
      <c r="AV42" s="257">
        <v>659</v>
      </c>
      <c r="AW42" s="257">
        <v>603</v>
      </c>
      <c r="AX42" s="257">
        <v>622</v>
      </c>
      <c r="AY42" s="257">
        <v>663</v>
      </c>
      <c r="AZ42" s="257">
        <v>662</v>
      </c>
      <c r="BA42" s="257">
        <v>578</v>
      </c>
      <c r="BB42" s="257">
        <v>520</v>
      </c>
      <c r="BC42" s="257">
        <v>564</v>
      </c>
      <c r="BD42" s="258">
        <v>528</v>
      </c>
      <c r="BE42" s="409">
        <v>574</v>
      </c>
      <c r="BF42" s="115">
        <v>633</v>
      </c>
      <c r="BG42" s="115">
        <v>683</v>
      </c>
      <c r="BH42" s="115">
        <v>646</v>
      </c>
      <c r="BI42" s="115">
        <v>548</v>
      </c>
      <c r="BJ42" s="115">
        <v>542</v>
      </c>
      <c r="BK42" s="928">
        <v>439</v>
      </c>
      <c r="BL42" s="115"/>
      <c r="BM42" s="115"/>
      <c r="BN42" s="115"/>
      <c r="BO42" s="115"/>
      <c r="BP42" s="230"/>
    </row>
    <row r="43" spans="1:68" x14ac:dyDescent="0.25">
      <c r="A43" s="266" t="s">
        <v>362</v>
      </c>
      <c r="B43" s="5">
        <v>9966</v>
      </c>
      <c r="C43" s="5">
        <v>14227</v>
      </c>
      <c r="D43" s="5">
        <f>SUM(I43:T43)</f>
        <v>19557</v>
      </c>
      <c r="E43" s="5">
        <f>SUM(U43:AF43)</f>
        <v>19622</v>
      </c>
      <c r="F43" s="501">
        <f>SUM(AG43:AR43)</f>
        <v>18126</v>
      </c>
      <c r="G43" s="1004">
        <f>SUM(AS43:BD43)</f>
        <v>17361</v>
      </c>
      <c r="H43" s="464">
        <f t="shared" ref="H43:H46" si="7">SUM(BE43:BP43)</f>
        <v>10069</v>
      </c>
      <c r="I43" s="301">
        <v>1504</v>
      </c>
      <c r="J43" s="5">
        <v>1872</v>
      </c>
      <c r="K43" s="5">
        <v>1732</v>
      </c>
      <c r="L43" s="5">
        <v>1553</v>
      </c>
      <c r="M43" s="5">
        <v>1627</v>
      </c>
      <c r="N43" s="5">
        <v>1548</v>
      </c>
      <c r="O43" s="5">
        <v>1541</v>
      </c>
      <c r="P43" s="22">
        <v>1470</v>
      </c>
      <c r="Q43" s="22">
        <v>1753</v>
      </c>
      <c r="R43" s="116">
        <v>1732</v>
      </c>
      <c r="S43" s="116">
        <v>1699</v>
      </c>
      <c r="T43" s="259">
        <v>1526</v>
      </c>
      <c r="U43" s="108">
        <v>1564</v>
      </c>
      <c r="V43" s="116">
        <v>1887</v>
      </c>
      <c r="W43" s="116">
        <v>1715</v>
      </c>
      <c r="X43" s="116">
        <v>1731</v>
      </c>
      <c r="Y43" s="116">
        <v>1624</v>
      </c>
      <c r="Z43" s="116">
        <v>1430</v>
      </c>
      <c r="AA43" s="116">
        <v>1609</v>
      </c>
      <c r="AB43" s="116">
        <v>1574</v>
      </c>
      <c r="AC43" s="116">
        <v>1773</v>
      </c>
      <c r="AD43" s="116">
        <v>1731</v>
      </c>
      <c r="AE43" s="116">
        <v>1557</v>
      </c>
      <c r="AF43" s="259">
        <v>1427</v>
      </c>
      <c r="AG43" s="410">
        <v>1480</v>
      </c>
      <c r="AH43" s="116">
        <v>1670</v>
      </c>
      <c r="AI43" s="116">
        <v>1603</v>
      </c>
      <c r="AJ43" s="116">
        <v>1598</v>
      </c>
      <c r="AK43" s="116">
        <v>1468</v>
      </c>
      <c r="AL43" s="116">
        <v>1329</v>
      </c>
      <c r="AM43" s="116">
        <v>1467</v>
      </c>
      <c r="AN43" s="116">
        <v>1398</v>
      </c>
      <c r="AO43" s="116">
        <v>1477</v>
      </c>
      <c r="AP43" s="116">
        <v>1688</v>
      </c>
      <c r="AQ43" s="116">
        <v>1602</v>
      </c>
      <c r="AR43" s="891">
        <v>1346</v>
      </c>
      <c r="AS43" s="410">
        <v>1480</v>
      </c>
      <c r="AT43" s="116">
        <v>1697</v>
      </c>
      <c r="AU43" s="116">
        <v>1604</v>
      </c>
      <c r="AV43" s="116">
        <v>1490</v>
      </c>
      <c r="AW43" s="116">
        <v>1405</v>
      </c>
      <c r="AX43" s="116">
        <v>1346</v>
      </c>
      <c r="AY43" s="116">
        <v>1532</v>
      </c>
      <c r="AZ43" s="116">
        <v>1396</v>
      </c>
      <c r="BA43" s="116">
        <v>1383</v>
      </c>
      <c r="BB43" s="116">
        <v>1278</v>
      </c>
      <c r="BC43" s="116">
        <v>1383</v>
      </c>
      <c r="BD43" s="259">
        <v>1367</v>
      </c>
      <c r="BE43" s="410">
        <v>1460</v>
      </c>
      <c r="BF43" s="116">
        <v>1632</v>
      </c>
      <c r="BG43" s="116">
        <v>1565</v>
      </c>
      <c r="BH43" s="116">
        <v>1529</v>
      </c>
      <c r="BI43" s="116">
        <v>1353</v>
      </c>
      <c r="BJ43" s="116">
        <v>1337</v>
      </c>
      <c r="BK43" s="929">
        <v>1193</v>
      </c>
      <c r="BL43" s="116"/>
      <c r="BM43" s="116"/>
      <c r="BN43" s="116"/>
      <c r="BO43" s="116"/>
      <c r="BP43" s="259"/>
    </row>
    <row r="44" spans="1:68" x14ac:dyDescent="0.25">
      <c r="A44" s="266" t="s">
        <v>363</v>
      </c>
      <c r="B44" s="5">
        <v>21028</v>
      </c>
      <c r="C44" s="5">
        <v>18301</v>
      </c>
      <c r="D44" s="5">
        <f>SUM(I44:T44)</f>
        <v>18640</v>
      </c>
      <c r="E44" s="5">
        <f>SUM(U44:AF44)</f>
        <v>19548</v>
      </c>
      <c r="F44" s="501">
        <f>SUM(AG44:AR44)</f>
        <v>20281</v>
      </c>
      <c r="G44" s="1003">
        <f>SUM(AS44:BD44)</f>
        <v>19719</v>
      </c>
      <c r="H44" s="755">
        <f t="shared" si="7"/>
        <v>10811</v>
      </c>
      <c r="I44" s="301">
        <v>1209</v>
      </c>
      <c r="J44" s="5">
        <v>1623</v>
      </c>
      <c r="K44" s="5">
        <v>1723</v>
      </c>
      <c r="L44" s="5">
        <v>1526</v>
      </c>
      <c r="M44" s="5">
        <v>1623</v>
      </c>
      <c r="N44" s="5">
        <v>1417</v>
      </c>
      <c r="O44" s="5">
        <v>1540</v>
      </c>
      <c r="P44" s="22">
        <v>1637</v>
      </c>
      <c r="Q44" s="22">
        <v>1699</v>
      </c>
      <c r="R44" s="116">
        <v>1741</v>
      </c>
      <c r="S44" s="116">
        <v>1719</v>
      </c>
      <c r="T44" s="259">
        <v>1183</v>
      </c>
      <c r="U44" s="108">
        <v>1175</v>
      </c>
      <c r="V44" s="116">
        <v>1750</v>
      </c>
      <c r="W44" s="116">
        <v>1792</v>
      </c>
      <c r="X44" s="116">
        <v>1768</v>
      </c>
      <c r="Y44" s="116">
        <v>1752</v>
      </c>
      <c r="Z44" s="116">
        <v>1474</v>
      </c>
      <c r="AA44" s="116">
        <v>1547</v>
      </c>
      <c r="AB44" s="116">
        <v>1706</v>
      </c>
      <c r="AC44" s="116">
        <v>1729</v>
      </c>
      <c r="AD44" s="116">
        <v>1935</v>
      </c>
      <c r="AE44" s="116">
        <v>1712</v>
      </c>
      <c r="AF44" s="259">
        <v>1208</v>
      </c>
      <c r="AG44" s="410">
        <v>1364</v>
      </c>
      <c r="AH44" s="116">
        <v>1933</v>
      </c>
      <c r="AI44" s="116">
        <v>1922</v>
      </c>
      <c r="AJ44" s="116">
        <v>1819</v>
      </c>
      <c r="AK44" s="116">
        <v>1713</v>
      </c>
      <c r="AL44" s="116">
        <v>1490</v>
      </c>
      <c r="AM44" s="116">
        <v>1752</v>
      </c>
      <c r="AN44" s="116">
        <v>1698</v>
      </c>
      <c r="AO44" s="116">
        <v>1653</v>
      </c>
      <c r="AP44" s="116">
        <v>2027</v>
      </c>
      <c r="AQ44" s="116">
        <v>1741</v>
      </c>
      <c r="AR44" s="891">
        <v>1169</v>
      </c>
      <c r="AS44" s="410">
        <v>1347</v>
      </c>
      <c r="AT44" s="116">
        <v>1994</v>
      </c>
      <c r="AU44" s="116">
        <v>2010</v>
      </c>
      <c r="AV44" s="116">
        <v>1870</v>
      </c>
      <c r="AW44" s="116">
        <v>1794</v>
      </c>
      <c r="AX44" s="116">
        <v>1558</v>
      </c>
      <c r="AY44" s="116">
        <v>1925</v>
      </c>
      <c r="AZ44" s="116">
        <v>1982</v>
      </c>
      <c r="BA44" s="116">
        <v>1571</v>
      </c>
      <c r="BB44" s="116">
        <v>1185</v>
      </c>
      <c r="BC44" s="116">
        <v>1234</v>
      </c>
      <c r="BD44" s="259">
        <v>1249</v>
      </c>
      <c r="BE44" s="410">
        <v>1344</v>
      </c>
      <c r="BF44" s="116">
        <v>1560</v>
      </c>
      <c r="BG44" s="116">
        <v>1844</v>
      </c>
      <c r="BH44" s="116">
        <v>1699</v>
      </c>
      <c r="BI44" s="116">
        <v>1609</v>
      </c>
      <c r="BJ44" s="116">
        <v>1401</v>
      </c>
      <c r="BK44" s="929">
        <v>1354</v>
      </c>
      <c r="BL44" s="116"/>
      <c r="BM44" s="116"/>
      <c r="BN44" s="116"/>
      <c r="BO44" s="116"/>
      <c r="BP44" s="259"/>
    </row>
    <row r="45" spans="1:68" x14ac:dyDescent="0.25">
      <c r="A45" s="266" t="s">
        <v>133</v>
      </c>
      <c r="B45" s="5">
        <v>10644</v>
      </c>
      <c r="C45" s="5">
        <v>6829</v>
      </c>
      <c r="D45" s="5">
        <f>SUM(I45:T45)</f>
        <v>672</v>
      </c>
      <c r="E45" s="5">
        <f>SUM(U45:AF45)</f>
        <v>605</v>
      </c>
      <c r="F45" s="501">
        <f>SUM(AG45:AR45)</f>
        <v>659</v>
      </c>
      <c r="G45" s="1003">
        <f>SUM(AS45:BD45)</f>
        <v>575</v>
      </c>
      <c r="H45" s="464">
        <f t="shared" si="7"/>
        <v>275</v>
      </c>
      <c r="I45" s="301">
        <v>101</v>
      </c>
      <c r="J45" s="5">
        <v>94</v>
      </c>
      <c r="K45" s="5">
        <v>48</v>
      </c>
      <c r="L45" s="5">
        <v>48</v>
      </c>
      <c r="M45" s="5">
        <v>41</v>
      </c>
      <c r="N45" s="5">
        <v>45</v>
      </c>
      <c r="O45" s="5">
        <v>40</v>
      </c>
      <c r="P45" s="22">
        <v>47</v>
      </c>
      <c r="Q45" s="22">
        <v>37</v>
      </c>
      <c r="R45" s="116">
        <v>47</v>
      </c>
      <c r="S45" s="116">
        <v>70</v>
      </c>
      <c r="T45" s="259">
        <v>54</v>
      </c>
      <c r="U45" s="108">
        <v>27</v>
      </c>
      <c r="V45" s="116">
        <v>50</v>
      </c>
      <c r="W45" s="116">
        <v>54</v>
      </c>
      <c r="X45" s="116">
        <v>40</v>
      </c>
      <c r="Y45" s="116">
        <v>43</v>
      </c>
      <c r="Z45" s="116">
        <v>53</v>
      </c>
      <c r="AA45" s="116">
        <v>49</v>
      </c>
      <c r="AB45" s="116">
        <v>59</v>
      </c>
      <c r="AC45" s="116">
        <v>64</v>
      </c>
      <c r="AD45" s="116">
        <v>52</v>
      </c>
      <c r="AE45" s="116">
        <v>60</v>
      </c>
      <c r="AF45" s="259">
        <v>54</v>
      </c>
      <c r="AG45" s="410">
        <v>66</v>
      </c>
      <c r="AH45" s="116">
        <v>68</v>
      </c>
      <c r="AI45" s="116">
        <v>52</v>
      </c>
      <c r="AJ45" s="116">
        <v>60</v>
      </c>
      <c r="AK45" s="116">
        <v>69</v>
      </c>
      <c r="AL45" s="116">
        <v>59</v>
      </c>
      <c r="AM45" s="116">
        <v>47</v>
      </c>
      <c r="AN45" s="116">
        <v>49</v>
      </c>
      <c r="AO45" s="116">
        <v>46</v>
      </c>
      <c r="AP45" s="116">
        <v>54</v>
      </c>
      <c r="AQ45" s="116">
        <v>52</v>
      </c>
      <c r="AR45" s="891">
        <v>37</v>
      </c>
      <c r="AS45" s="410">
        <v>37</v>
      </c>
      <c r="AT45" s="116">
        <v>61</v>
      </c>
      <c r="AU45" s="116">
        <v>49</v>
      </c>
      <c r="AV45" s="116">
        <v>57</v>
      </c>
      <c r="AW45" s="116">
        <v>42</v>
      </c>
      <c r="AX45" s="116">
        <v>49</v>
      </c>
      <c r="AY45" s="116">
        <v>64</v>
      </c>
      <c r="AZ45" s="116">
        <v>46</v>
      </c>
      <c r="BA45" s="116">
        <v>53</v>
      </c>
      <c r="BB45" s="116">
        <v>28</v>
      </c>
      <c r="BC45" s="116">
        <v>41</v>
      </c>
      <c r="BD45" s="259">
        <v>48</v>
      </c>
      <c r="BE45" s="410">
        <v>43</v>
      </c>
      <c r="BF45" s="116">
        <v>40</v>
      </c>
      <c r="BG45" s="116">
        <v>53</v>
      </c>
      <c r="BH45" s="116">
        <v>41</v>
      </c>
      <c r="BI45" s="116">
        <v>40</v>
      </c>
      <c r="BJ45" s="116">
        <v>31</v>
      </c>
      <c r="BK45" s="929">
        <v>27</v>
      </c>
      <c r="BL45" s="116"/>
      <c r="BM45" s="116"/>
      <c r="BN45" s="116"/>
      <c r="BO45" s="116"/>
      <c r="BP45" s="259"/>
    </row>
    <row r="46" spans="1:68" ht="15.75" thickBot="1" x14ac:dyDescent="0.3">
      <c r="A46" s="267" t="s">
        <v>5</v>
      </c>
      <c r="B46" s="6">
        <f>SUM(B42:B45)</f>
        <v>51068</v>
      </c>
      <c r="C46" s="6">
        <f>SUM(C42:C45)</f>
        <v>49134</v>
      </c>
      <c r="D46" s="6">
        <f>SUM(I46:T46)</f>
        <v>47981</v>
      </c>
      <c r="E46" s="6">
        <f>SUM(U46:AF46)</f>
        <v>48012</v>
      </c>
      <c r="F46" s="457">
        <f>SUM(AG46:AR46)</f>
        <v>47000</v>
      </c>
      <c r="G46" s="1005">
        <f>SUM(AS46:BD46)</f>
        <v>45142</v>
      </c>
      <c r="H46" s="465">
        <f t="shared" si="7"/>
        <v>25220</v>
      </c>
      <c r="I46" s="302">
        <f t="shared" ref="I46:R46" si="8">SUM(I42:I45)</f>
        <v>3638</v>
      </c>
      <c r="J46" s="6">
        <f t="shared" si="8"/>
        <v>4442</v>
      </c>
      <c r="K46" s="6">
        <f t="shared" si="8"/>
        <v>4339</v>
      </c>
      <c r="L46" s="6">
        <f t="shared" si="8"/>
        <v>3861</v>
      </c>
      <c r="M46" s="6">
        <f t="shared" si="8"/>
        <v>4037</v>
      </c>
      <c r="N46" s="111">
        <f t="shared" si="8"/>
        <v>3748</v>
      </c>
      <c r="O46" s="111">
        <f t="shared" si="8"/>
        <v>3880</v>
      </c>
      <c r="P46" s="100">
        <f t="shared" si="8"/>
        <v>3847</v>
      </c>
      <c r="Q46" s="100">
        <f t="shared" si="8"/>
        <v>4197</v>
      </c>
      <c r="R46" s="100">
        <f t="shared" si="8"/>
        <v>4272</v>
      </c>
      <c r="S46" s="100">
        <f>SUM(S42:S45)</f>
        <v>4275</v>
      </c>
      <c r="T46" s="211">
        <f>SUM(T42:T45)</f>
        <v>3445</v>
      </c>
      <c r="U46" s="6">
        <v>3435</v>
      </c>
      <c r="V46" s="100">
        <v>4515</v>
      </c>
      <c r="W46" s="100">
        <v>4306</v>
      </c>
      <c r="X46" s="100">
        <v>4293</v>
      </c>
      <c r="Y46" s="100">
        <v>4127</v>
      </c>
      <c r="Z46" s="118">
        <v>3602</v>
      </c>
      <c r="AA46" s="118">
        <v>3868</v>
      </c>
      <c r="AB46" s="100">
        <v>3940</v>
      </c>
      <c r="AC46" s="118">
        <v>4243</v>
      </c>
      <c r="AD46" s="118">
        <v>4403</v>
      </c>
      <c r="AE46" s="118">
        <v>4020</v>
      </c>
      <c r="AF46" s="295">
        <v>3260</v>
      </c>
      <c r="AG46" s="397">
        <v>3564</v>
      </c>
      <c r="AH46" s="100">
        <v>4438</v>
      </c>
      <c r="AI46" s="100">
        <v>4289</v>
      </c>
      <c r="AJ46" s="100">
        <v>4183</v>
      </c>
      <c r="AK46" s="100">
        <v>3946</v>
      </c>
      <c r="AL46" s="118">
        <v>3500</v>
      </c>
      <c r="AM46" s="118">
        <v>3915</v>
      </c>
      <c r="AN46" s="100">
        <v>3695</v>
      </c>
      <c r="AO46" s="118">
        <v>3819</v>
      </c>
      <c r="AP46" s="118">
        <v>4425</v>
      </c>
      <c r="AQ46" s="118">
        <v>4105</v>
      </c>
      <c r="AR46" s="889">
        <v>3121</v>
      </c>
      <c r="AS46" s="397">
        <v>3559</v>
      </c>
      <c r="AT46" s="6">
        <v>4516</v>
      </c>
      <c r="AU46" s="6">
        <v>4292</v>
      </c>
      <c r="AV46" s="6">
        <v>4076</v>
      </c>
      <c r="AW46" s="6">
        <v>3844</v>
      </c>
      <c r="AX46" s="6">
        <v>3575</v>
      </c>
      <c r="AY46" s="6">
        <v>4184</v>
      </c>
      <c r="AZ46" s="6">
        <v>4086</v>
      </c>
      <c r="BA46" s="6">
        <v>3585</v>
      </c>
      <c r="BB46" s="118">
        <v>3011</v>
      </c>
      <c r="BC46" s="118">
        <v>3222</v>
      </c>
      <c r="BD46" s="978">
        <v>3192</v>
      </c>
      <c r="BE46" s="397">
        <v>3421</v>
      </c>
      <c r="BF46" s="6">
        <v>3865</v>
      </c>
      <c r="BG46" s="6">
        <v>4145</v>
      </c>
      <c r="BH46" s="6">
        <v>3915</v>
      </c>
      <c r="BI46" s="6">
        <v>3550</v>
      </c>
      <c r="BJ46" s="6">
        <v>3311</v>
      </c>
      <c r="BK46" s="1135">
        <v>3013</v>
      </c>
      <c r="BL46" s="6"/>
      <c r="BM46" s="6"/>
      <c r="BN46" s="118"/>
      <c r="BO46" s="118"/>
      <c r="BP46" s="978"/>
    </row>
    <row r="47" spans="1:68" ht="15.75" thickBot="1" x14ac:dyDescent="0.3">
      <c r="A47" s="847"/>
      <c r="B47" s="7"/>
      <c r="C47" s="7"/>
      <c r="D47" s="7"/>
      <c r="E47" s="7"/>
      <c r="F47" s="7"/>
      <c r="G47" s="7"/>
      <c r="H47" s="7"/>
      <c r="I47" s="7"/>
      <c r="J47" s="7"/>
      <c r="K47" s="7"/>
      <c r="L47" s="7"/>
      <c r="M47" s="7"/>
      <c r="N47" s="145"/>
      <c r="O47" s="7"/>
      <c r="P47" s="7"/>
      <c r="Q47" s="7"/>
      <c r="R47" s="7"/>
      <c r="S47" s="7"/>
      <c r="T47" s="7"/>
      <c r="U47" s="7"/>
      <c r="V47" s="7"/>
      <c r="W47" s="7"/>
      <c r="X47" s="7"/>
      <c r="Y47" s="7"/>
      <c r="Z47" s="145"/>
      <c r="AA47" s="7"/>
      <c r="AB47" s="7"/>
      <c r="AC47" s="7"/>
      <c r="AD47" s="7"/>
      <c r="AE47" s="7"/>
      <c r="AF47" s="7"/>
      <c r="AG47" s="7"/>
      <c r="AH47" s="7"/>
      <c r="AI47" s="7"/>
      <c r="AJ47" s="7"/>
      <c r="AK47" s="7"/>
      <c r="AL47" s="145"/>
      <c r="AM47" s="7"/>
      <c r="AN47" s="7"/>
      <c r="AO47" s="7"/>
      <c r="AP47" s="7"/>
      <c r="AQ47" s="7"/>
      <c r="AR47" s="7"/>
      <c r="AS47" s="7"/>
      <c r="AT47" s="7"/>
      <c r="AU47" s="7"/>
      <c r="AV47" s="7"/>
      <c r="AW47" s="7"/>
      <c r="AX47" s="145"/>
      <c r="AY47" s="7"/>
      <c r="AZ47" s="7"/>
      <c r="BA47" s="7"/>
      <c r="BB47" s="7"/>
      <c r="BC47" s="7"/>
      <c r="BD47" s="7"/>
      <c r="BE47" s="7"/>
      <c r="BF47" s="7"/>
      <c r="BG47" s="7"/>
      <c r="BH47" s="7"/>
      <c r="BI47" s="7"/>
      <c r="BJ47" s="145"/>
      <c r="BK47" s="7"/>
      <c r="BL47" s="7"/>
      <c r="BM47" s="7"/>
      <c r="BN47" s="7"/>
      <c r="BO47" s="7"/>
      <c r="BP47" s="7"/>
    </row>
    <row r="48" spans="1:68" ht="18.75" thickBot="1" x14ac:dyDescent="0.3">
      <c r="A48" s="12" t="s">
        <v>44</v>
      </c>
      <c r="B48" s="142" t="s">
        <v>735</v>
      </c>
      <c r="C48" s="26" t="s">
        <v>736</v>
      </c>
      <c r="D48" s="26" t="s">
        <v>737</v>
      </c>
      <c r="E48" s="26" t="s">
        <v>738</v>
      </c>
      <c r="F48" s="500" t="s">
        <v>739</v>
      </c>
      <c r="G48" s="719" t="s">
        <v>741</v>
      </c>
      <c r="H48" s="462" t="s">
        <v>734</v>
      </c>
      <c r="I48" s="458" t="s">
        <v>43</v>
      </c>
      <c r="J48" s="143" t="s">
        <v>32</v>
      </c>
      <c r="K48" s="143" t="s">
        <v>33</v>
      </c>
      <c r="L48" s="143" t="s">
        <v>34</v>
      </c>
      <c r="M48" s="143" t="s">
        <v>35</v>
      </c>
      <c r="N48" s="143" t="s">
        <v>36</v>
      </c>
      <c r="O48" s="143" t="s">
        <v>37</v>
      </c>
      <c r="P48" s="143" t="s">
        <v>38</v>
      </c>
      <c r="Q48" s="143" t="s">
        <v>39</v>
      </c>
      <c r="R48" s="143" t="s">
        <v>40</v>
      </c>
      <c r="S48" s="143" t="s">
        <v>41</v>
      </c>
      <c r="T48" s="144" t="s">
        <v>42</v>
      </c>
      <c r="U48" s="143" t="s">
        <v>401</v>
      </c>
      <c r="V48" s="143" t="s">
        <v>402</v>
      </c>
      <c r="W48" s="143" t="s">
        <v>403</v>
      </c>
      <c r="X48" s="143" t="s">
        <v>404</v>
      </c>
      <c r="Y48" s="143" t="s">
        <v>405</v>
      </c>
      <c r="Z48" s="143" t="s">
        <v>406</v>
      </c>
      <c r="AA48" s="143" t="s">
        <v>407</v>
      </c>
      <c r="AB48" s="143" t="s">
        <v>408</v>
      </c>
      <c r="AC48" s="143" t="s">
        <v>412</v>
      </c>
      <c r="AD48" s="143" t="s">
        <v>409</v>
      </c>
      <c r="AE48" s="143" t="s">
        <v>410</v>
      </c>
      <c r="AF48" s="144" t="s">
        <v>411</v>
      </c>
      <c r="AG48" s="322" t="s">
        <v>475</v>
      </c>
      <c r="AH48" s="143" t="s">
        <v>476</v>
      </c>
      <c r="AI48" s="143" t="s">
        <v>477</v>
      </c>
      <c r="AJ48" s="143" t="s">
        <v>478</v>
      </c>
      <c r="AK48" s="143" t="s">
        <v>485</v>
      </c>
      <c r="AL48" s="143" t="s">
        <v>486</v>
      </c>
      <c r="AM48" s="143" t="s">
        <v>479</v>
      </c>
      <c r="AN48" s="143" t="s">
        <v>480</v>
      </c>
      <c r="AO48" s="143" t="s">
        <v>481</v>
      </c>
      <c r="AP48" s="143" t="s">
        <v>482</v>
      </c>
      <c r="AQ48" s="143" t="s">
        <v>483</v>
      </c>
      <c r="AR48" s="345" t="s">
        <v>484</v>
      </c>
      <c r="AS48" s="322" t="s">
        <v>512</v>
      </c>
      <c r="AT48" s="143" t="s">
        <v>513</v>
      </c>
      <c r="AU48" s="143" t="s">
        <v>514</v>
      </c>
      <c r="AV48" s="143" t="s">
        <v>515</v>
      </c>
      <c r="AW48" s="143" t="s">
        <v>516</v>
      </c>
      <c r="AX48" s="143" t="s">
        <v>517</v>
      </c>
      <c r="AY48" s="143" t="s">
        <v>518</v>
      </c>
      <c r="AZ48" s="143" t="s">
        <v>519</v>
      </c>
      <c r="BA48" s="143" t="s">
        <v>520</v>
      </c>
      <c r="BB48" s="143" t="s">
        <v>521</v>
      </c>
      <c r="BC48" s="143" t="s">
        <v>522</v>
      </c>
      <c r="BD48" s="144" t="s">
        <v>523</v>
      </c>
      <c r="BE48" s="322" t="s">
        <v>722</v>
      </c>
      <c r="BF48" s="143" t="s">
        <v>723</v>
      </c>
      <c r="BG48" s="143" t="s">
        <v>724</v>
      </c>
      <c r="BH48" s="143" t="s">
        <v>725</v>
      </c>
      <c r="BI48" s="143" t="s">
        <v>726</v>
      </c>
      <c r="BJ48" s="345" t="s">
        <v>727</v>
      </c>
      <c r="BK48" s="143" t="s">
        <v>758</v>
      </c>
      <c r="BL48" s="458" t="s">
        <v>729</v>
      </c>
      <c r="BM48" s="143" t="s">
        <v>730</v>
      </c>
      <c r="BN48" s="143" t="s">
        <v>731</v>
      </c>
      <c r="BO48" s="143" t="s">
        <v>732</v>
      </c>
      <c r="BP48" s="144" t="s">
        <v>733</v>
      </c>
    </row>
    <row r="49" spans="1:68" x14ac:dyDescent="0.25">
      <c r="A49" s="268" t="s">
        <v>361</v>
      </c>
      <c r="B49" s="25">
        <v>0.85099999999999998</v>
      </c>
      <c r="C49" s="25">
        <v>0.86299999999999999</v>
      </c>
      <c r="D49" s="25">
        <f>AVERAGE(I49:T49)</f>
        <v>0.89958333333333351</v>
      </c>
      <c r="E49" s="25">
        <f>AVERAGE(U49:AF49)</f>
        <v>0.90619690001308761</v>
      </c>
      <c r="F49" s="502">
        <f>AVERAGE(AG49:AR49)</f>
        <v>0.92995835871367427</v>
      </c>
      <c r="G49" s="1007">
        <f>AVERAGE(AS49:BD49)</f>
        <v>0.93913880465523059</v>
      </c>
      <c r="H49" s="1224">
        <f t="shared" ref="H49:H53" si="9">AVERAGE(BE49:BP49)</f>
        <v>0.93027695259046017</v>
      </c>
      <c r="I49" s="508">
        <v>0.86699999999999999</v>
      </c>
      <c r="J49" s="25">
        <v>0.86799999999999999</v>
      </c>
      <c r="K49" s="25">
        <v>0.9</v>
      </c>
      <c r="L49" s="25">
        <v>0.89</v>
      </c>
      <c r="M49" s="25">
        <v>0.90300000000000002</v>
      </c>
      <c r="N49" s="25">
        <v>0.89800000000000002</v>
      </c>
      <c r="O49" s="25">
        <v>0.88400000000000001</v>
      </c>
      <c r="P49" s="164">
        <v>0.92300000000000004</v>
      </c>
      <c r="Q49" s="164">
        <v>0.91700000000000004</v>
      </c>
      <c r="R49" s="250">
        <v>0.90600000000000003</v>
      </c>
      <c r="S49" s="250">
        <v>0.91200000000000003</v>
      </c>
      <c r="T49" s="251">
        <v>0.92700000000000005</v>
      </c>
      <c r="U49" s="252">
        <v>0.88667687595712097</v>
      </c>
      <c r="V49" s="250">
        <v>0.88971499380421315</v>
      </c>
      <c r="W49" s="164">
        <v>0.88445667125171934</v>
      </c>
      <c r="X49" s="164">
        <v>0.88705234159779611</v>
      </c>
      <c r="Y49" s="164">
        <v>0.90778097982708938</v>
      </c>
      <c r="Z49" s="164">
        <v>0.91373801916932906</v>
      </c>
      <c r="AA49" s="164">
        <v>0.90979782270606535</v>
      </c>
      <c r="AB49" s="164">
        <v>0.89931740614334466</v>
      </c>
      <c r="AC49" s="250">
        <v>0.91945288753799392</v>
      </c>
      <c r="AD49" s="250">
        <v>0.91879699248120306</v>
      </c>
      <c r="AE49" s="164">
        <v>0.92835820895522392</v>
      </c>
      <c r="AF49" s="293">
        <v>0.92921960072595278</v>
      </c>
      <c r="AG49" s="412">
        <v>0.93059936908517349</v>
      </c>
      <c r="AH49" s="250">
        <v>0.92991913746630728</v>
      </c>
      <c r="AI49" s="164">
        <v>0.93208092485549132</v>
      </c>
      <c r="AJ49" s="164">
        <v>0.92151162790697672</v>
      </c>
      <c r="AK49" s="164">
        <v>0.9231905465288035</v>
      </c>
      <c r="AL49" s="164">
        <v>0.9170812603648425</v>
      </c>
      <c r="AM49" s="164">
        <v>0.92879746835443033</v>
      </c>
      <c r="AN49" s="164">
        <v>0.9280442804428044</v>
      </c>
      <c r="AO49" s="250">
        <v>0.9140127388535032</v>
      </c>
      <c r="AP49" s="250">
        <v>0.95576619273301733</v>
      </c>
      <c r="AQ49" s="164">
        <v>0.93304221251819508</v>
      </c>
      <c r="AR49" s="948">
        <v>0.94545454545454544</v>
      </c>
      <c r="AS49" s="949">
        <v>0.94682422451994097</v>
      </c>
      <c r="AT49" s="250">
        <v>0.9464524765729585</v>
      </c>
      <c r="AU49" s="164">
        <v>0.94942903752039154</v>
      </c>
      <c r="AV49" s="164">
        <v>0.93427230046948362</v>
      </c>
      <c r="AW49" s="164">
        <v>0.94127806563039729</v>
      </c>
      <c r="AX49" s="164">
        <v>0.94370860927152322</v>
      </c>
      <c r="AY49" s="164">
        <v>0.93528505392912176</v>
      </c>
      <c r="AZ49" s="164">
        <v>0.93478260869565222</v>
      </c>
      <c r="BA49" s="250">
        <v>0.93333333333333335</v>
      </c>
      <c r="BB49" s="250">
        <v>0.93083003952569165</v>
      </c>
      <c r="BC49" s="164">
        <v>0.94890510948905105</v>
      </c>
      <c r="BD49" s="293">
        <v>0.92456479690522242</v>
      </c>
      <c r="BE49" s="949">
        <v>0.94830659536541895</v>
      </c>
      <c r="BF49" s="250">
        <v>0.93841166936790921</v>
      </c>
      <c r="BG49" s="164">
        <v>0.9319213313161876</v>
      </c>
      <c r="BH49" s="164">
        <v>0.92270531400966183</v>
      </c>
      <c r="BI49" s="164">
        <v>0.92682926829268297</v>
      </c>
      <c r="BJ49" s="164">
        <v>0.94517958412098302</v>
      </c>
      <c r="BK49" s="1180">
        <v>0.89858490566037741</v>
      </c>
      <c r="BL49" s="164"/>
      <c r="BM49" s="250"/>
      <c r="BN49" s="250"/>
      <c r="BO49" s="164"/>
      <c r="BP49" s="293"/>
    </row>
    <row r="50" spans="1:68" x14ac:dyDescent="0.25">
      <c r="A50" s="266" t="s">
        <v>362</v>
      </c>
      <c r="B50" s="13">
        <v>0.745</v>
      </c>
      <c r="C50" s="13">
        <v>0.86599999999999999</v>
      </c>
      <c r="D50" s="13">
        <f>AVERAGE(I50:T50)</f>
        <v>0.92641666666666678</v>
      </c>
      <c r="E50" s="13">
        <f>AVERAGE(U50:AF50)</f>
        <v>0.94401073460876483</v>
      </c>
      <c r="F50" s="502">
        <f>AVERAGE(AG50:AR50)</f>
        <v>0.94938145274586605</v>
      </c>
      <c r="G50" s="1007">
        <f>AVERAGE(AS50:BD50)</f>
        <v>0.957473533273133</v>
      </c>
      <c r="H50" s="499">
        <f t="shared" si="9"/>
        <v>0.95661610971757083</v>
      </c>
      <c r="I50" s="509">
        <v>0.88300000000000001</v>
      </c>
      <c r="J50" s="13">
        <v>0.90400000000000003</v>
      </c>
      <c r="K50" s="13">
        <v>0.90300000000000002</v>
      </c>
      <c r="L50" s="13">
        <v>0.91900000000000004</v>
      </c>
      <c r="M50" s="13">
        <v>0.92400000000000004</v>
      </c>
      <c r="N50" s="13">
        <v>0.92300000000000004</v>
      </c>
      <c r="O50" s="13">
        <v>0.94</v>
      </c>
      <c r="P50" s="165">
        <v>0.95</v>
      </c>
      <c r="Q50" s="165">
        <v>0.95299999999999996</v>
      </c>
      <c r="R50" s="173">
        <v>0.93400000000000005</v>
      </c>
      <c r="S50" s="173">
        <v>0.94</v>
      </c>
      <c r="T50" s="253">
        <v>0.94399999999999995</v>
      </c>
      <c r="U50" s="254">
        <v>0.93835171966255682</v>
      </c>
      <c r="V50" s="173">
        <v>0.95530425417339793</v>
      </c>
      <c r="W50" s="165">
        <v>0.93364928909952605</v>
      </c>
      <c r="X50" s="165">
        <v>0.93654524089306701</v>
      </c>
      <c r="Y50" s="165">
        <v>0.9293308317698562</v>
      </c>
      <c r="Z50" s="165">
        <v>0.9286723163841808</v>
      </c>
      <c r="AA50" s="165">
        <v>0.93805309734513276</v>
      </c>
      <c r="AB50" s="165">
        <v>0.94645161290322577</v>
      </c>
      <c r="AC50" s="173">
        <v>0.95224395857307254</v>
      </c>
      <c r="AD50" s="173">
        <v>0.94923258559622192</v>
      </c>
      <c r="AE50" s="165">
        <v>0.95294117647058818</v>
      </c>
      <c r="AF50" s="294">
        <v>0.9673527324343506</v>
      </c>
      <c r="AG50" s="413">
        <v>0.9553571428571429</v>
      </c>
      <c r="AH50" s="173">
        <v>0.96237864077669899</v>
      </c>
      <c r="AI50" s="165">
        <v>0.94673430564362715</v>
      </c>
      <c r="AJ50" s="165">
        <v>0.95575221238938057</v>
      </c>
      <c r="AK50" s="165">
        <v>0.95482974287699796</v>
      </c>
      <c r="AL50" s="165">
        <v>0.94907407407407407</v>
      </c>
      <c r="AM50" s="165">
        <v>0.95059151009046627</v>
      </c>
      <c r="AN50" s="165">
        <v>0.92630803242446569</v>
      </c>
      <c r="AO50" s="173">
        <v>0.94791666666666663</v>
      </c>
      <c r="AP50" s="173">
        <v>0.94249394673123488</v>
      </c>
      <c r="AQ50" s="165">
        <v>0.95189873417721516</v>
      </c>
      <c r="AR50" s="950">
        <v>0.94924242424242422</v>
      </c>
      <c r="AS50" s="951">
        <v>0.95310344827586202</v>
      </c>
      <c r="AT50" s="173">
        <v>0.94951923076923073</v>
      </c>
      <c r="AU50" s="165">
        <v>0.94423320659062104</v>
      </c>
      <c r="AV50" s="165">
        <v>0.95631399317406141</v>
      </c>
      <c r="AW50" s="165">
        <v>0.95210449927431062</v>
      </c>
      <c r="AX50" s="165">
        <v>0.95592705167173253</v>
      </c>
      <c r="AY50" s="165">
        <v>0.96666666666666667</v>
      </c>
      <c r="AZ50" s="165">
        <v>0.96207148067104309</v>
      </c>
      <c r="BA50" s="173">
        <v>0.94407652685798382</v>
      </c>
      <c r="BB50" s="173">
        <v>0.96753760886777518</v>
      </c>
      <c r="BC50" s="165">
        <v>0.96336996336996339</v>
      </c>
      <c r="BD50" s="294">
        <v>0.97475872308834444</v>
      </c>
      <c r="BE50" s="951">
        <v>0.97430555555555554</v>
      </c>
      <c r="BF50" s="173">
        <v>0.97135740971357409</v>
      </c>
      <c r="BG50" s="165">
        <v>0.96301103179753411</v>
      </c>
      <c r="BH50" s="165">
        <v>0.97086092715231787</v>
      </c>
      <c r="BI50" s="165">
        <v>0.96543951915852744</v>
      </c>
      <c r="BJ50" s="165">
        <v>0.97280966767371602</v>
      </c>
      <c r="BK50" s="1426">
        <v>0.87852865697177074</v>
      </c>
      <c r="BL50" s="165"/>
      <c r="BM50" s="173"/>
      <c r="BN50" s="173"/>
      <c r="BO50" s="165"/>
      <c r="BP50" s="294"/>
    </row>
    <row r="51" spans="1:68" x14ac:dyDescent="0.25">
      <c r="A51" s="266" t="s">
        <v>363</v>
      </c>
      <c r="B51" s="13">
        <v>0.61199999999999999</v>
      </c>
      <c r="C51" s="13">
        <v>0.80900000000000005</v>
      </c>
      <c r="D51" s="13">
        <f>AVERAGE(I51:T51)</f>
        <v>0.91433333333333344</v>
      </c>
      <c r="E51" s="13">
        <f>AVERAGE(U51:AF51)</f>
        <v>0.93620440736440402</v>
      </c>
      <c r="F51" s="502">
        <f>AVERAGE(AG51:AR51)</f>
        <v>0.9505211578334315</v>
      </c>
      <c r="G51" s="1007">
        <f>AVERAGE(AS51:BD51)</f>
        <v>0.95168641159834066</v>
      </c>
      <c r="H51" s="1225">
        <f t="shared" si="9"/>
        <v>0.94578936957331361</v>
      </c>
      <c r="I51" s="509">
        <v>0.876</v>
      </c>
      <c r="J51" s="13">
        <v>0.89500000000000002</v>
      </c>
      <c r="K51" s="13">
        <v>0.88900000000000001</v>
      </c>
      <c r="L51" s="13">
        <v>0.90600000000000003</v>
      </c>
      <c r="M51" s="13">
        <v>0.90200000000000002</v>
      </c>
      <c r="N51" s="13">
        <v>0.90800000000000003</v>
      </c>
      <c r="O51" s="13">
        <v>0.93100000000000005</v>
      </c>
      <c r="P51" s="165">
        <v>0.92700000000000005</v>
      </c>
      <c r="Q51" s="165">
        <v>0.93600000000000005</v>
      </c>
      <c r="R51" s="173">
        <v>0.93</v>
      </c>
      <c r="S51" s="173">
        <v>0.92800000000000005</v>
      </c>
      <c r="T51" s="253">
        <v>0.94399999999999995</v>
      </c>
      <c r="U51" s="254">
        <v>0.92248062015503873</v>
      </c>
      <c r="V51" s="173">
        <v>0.9467592592592593</v>
      </c>
      <c r="W51" s="165">
        <v>0.92784667418263811</v>
      </c>
      <c r="X51" s="165">
        <v>0.93367638650657514</v>
      </c>
      <c r="Y51" s="165">
        <v>0.92236384704519114</v>
      </c>
      <c r="Z51" s="165">
        <v>0.92556857339765675</v>
      </c>
      <c r="AA51" s="165">
        <v>0.92744063324538262</v>
      </c>
      <c r="AB51" s="165">
        <v>0.93460166468489891</v>
      </c>
      <c r="AC51" s="173">
        <v>0.95296884185773079</v>
      </c>
      <c r="AD51" s="173">
        <v>0.9470649895178197</v>
      </c>
      <c r="AE51" s="165">
        <v>0.94114184814596824</v>
      </c>
      <c r="AF51" s="294">
        <v>0.95253955037468774</v>
      </c>
      <c r="AG51" s="413">
        <v>0.96056547619047616</v>
      </c>
      <c r="AH51" s="173">
        <v>0.94197595399895451</v>
      </c>
      <c r="AI51" s="165">
        <v>0.95473684210526311</v>
      </c>
      <c r="AJ51" s="165">
        <v>0.94964028776978415</v>
      </c>
      <c r="AK51" s="165">
        <v>0.94385342789598103</v>
      </c>
      <c r="AL51" s="165">
        <v>0.96455351056578054</v>
      </c>
      <c r="AM51" s="165">
        <v>0.95441431044431624</v>
      </c>
      <c r="AN51" s="165">
        <v>0.94226190476190474</v>
      </c>
      <c r="AO51" s="173">
        <v>0.9431540342298288</v>
      </c>
      <c r="AP51" s="173">
        <v>0.94763092269326688</v>
      </c>
      <c r="AQ51" s="165">
        <v>0.94357184409540429</v>
      </c>
      <c r="AR51" s="950">
        <v>0.95989537925021795</v>
      </c>
      <c r="AS51" s="951">
        <v>0.9464958553127355</v>
      </c>
      <c r="AT51" s="173">
        <v>0.94523326572008115</v>
      </c>
      <c r="AU51" s="165">
        <v>0.94848484848484849</v>
      </c>
      <c r="AV51" s="165">
        <v>0.94702348443473516</v>
      </c>
      <c r="AW51" s="165">
        <v>0.95765104460756634</v>
      </c>
      <c r="AX51" s="165">
        <v>0.94205729166666663</v>
      </c>
      <c r="AY51" s="165">
        <v>0.95039577836411604</v>
      </c>
      <c r="AZ51" s="165">
        <v>0.94693877551020411</v>
      </c>
      <c r="BA51" s="173">
        <v>0.93423597678916825</v>
      </c>
      <c r="BB51" s="173">
        <v>0.96832191780821919</v>
      </c>
      <c r="BC51" s="165">
        <v>0.96492659053833607</v>
      </c>
      <c r="BD51" s="294">
        <v>0.96847210994341149</v>
      </c>
      <c r="BE51" s="951">
        <v>0.96674225245653822</v>
      </c>
      <c r="BF51" s="173">
        <v>0.98245614035087714</v>
      </c>
      <c r="BG51" s="165">
        <v>0.96221248630887191</v>
      </c>
      <c r="BH51" s="165">
        <v>0.96730083234244946</v>
      </c>
      <c r="BI51" s="165">
        <v>0.96007604562737647</v>
      </c>
      <c r="BJ51" s="165">
        <v>0.9647735442127966</v>
      </c>
      <c r="BK51" s="1426">
        <v>0.8169642857142857</v>
      </c>
      <c r="BL51" s="165"/>
      <c r="BM51" s="173"/>
      <c r="BN51" s="173"/>
      <c r="BO51" s="165"/>
      <c r="BP51" s="294"/>
    </row>
    <row r="52" spans="1:68" x14ac:dyDescent="0.25">
      <c r="A52" s="266" t="s">
        <v>133</v>
      </c>
      <c r="B52" s="13">
        <v>0.746</v>
      </c>
      <c r="C52" s="13">
        <v>0.86699999999999999</v>
      </c>
      <c r="D52" s="13">
        <f>AVERAGE(I52:T52)</f>
        <v>0.94333333333333336</v>
      </c>
      <c r="E52" s="13">
        <f>AVERAGE(U52:AF52)</f>
        <v>0.96449454875984875</v>
      </c>
      <c r="F52" s="502">
        <f>AVERAGE(AG52:AR52)</f>
        <v>0.97405170964282328</v>
      </c>
      <c r="G52" s="1007">
        <f>AVERAGE(AS52:BD52)</f>
        <v>0.95051574424615159</v>
      </c>
      <c r="H52" s="499">
        <f t="shared" si="9"/>
        <v>0.94372494798544704</v>
      </c>
      <c r="I52" s="509">
        <v>0.91100000000000003</v>
      </c>
      <c r="J52" s="13">
        <v>0.95699999999999996</v>
      </c>
      <c r="K52" s="13">
        <v>0.93600000000000005</v>
      </c>
      <c r="L52" s="13">
        <v>0.93799999999999994</v>
      </c>
      <c r="M52" s="13">
        <v>0.95</v>
      </c>
      <c r="N52" s="13">
        <v>0.95599999999999996</v>
      </c>
      <c r="O52" s="13">
        <v>0.97399999999999998</v>
      </c>
      <c r="P52" s="165">
        <v>0.95699999999999996</v>
      </c>
      <c r="Q52" s="165">
        <v>1</v>
      </c>
      <c r="R52" s="173">
        <v>0.91500000000000004</v>
      </c>
      <c r="S52" s="173">
        <v>0.9</v>
      </c>
      <c r="T52" s="253">
        <v>0.92600000000000005</v>
      </c>
      <c r="U52" s="254">
        <v>0.96296296296296291</v>
      </c>
      <c r="V52" s="173">
        <v>0.95918367346938771</v>
      </c>
      <c r="W52" s="165">
        <v>0.96296296296296291</v>
      </c>
      <c r="X52" s="165">
        <v>0.92307692307692313</v>
      </c>
      <c r="Y52" s="165">
        <v>0.97674418604651159</v>
      </c>
      <c r="Z52" s="165">
        <v>0.92452830188679247</v>
      </c>
      <c r="AA52" s="165">
        <v>0.97916666666666663</v>
      </c>
      <c r="AB52" s="165">
        <v>0.96551724137931039</v>
      </c>
      <c r="AC52" s="173">
        <v>0.953125</v>
      </c>
      <c r="AD52" s="173">
        <v>1</v>
      </c>
      <c r="AE52" s="165">
        <v>0.96666666666666667</v>
      </c>
      <c r="AF52" s="294">
        <v>1</v>
      </c>
      <c r="AG52" s="413">
        <v>0.9538461538461539</v>
      </c>
      <c r="AH52" s="173">
        <v>0.95588235294117652</v>
      </c>
      <c r="AI52" s="165">
        <v>0.96153846153846156</v>
      </c>
      <c r="AJ52" s="165">
        <v>0.98333333333333328</v>
      </c>
      <c r="AK52" s="165">
        <v>0.92753623188405798</v>
      </c>
      <c r="AL52" s="165">
        <v>0.94736842105263153</v>
      </c>
      <c r="AM52" s="165">
        <v>0.97872340425531912</v>
      </c>
      <c r="AN52" s="165">
        <v>1</v>
      </c>
      <c r="AO52" s="173">
        <v>1</v>
      </c>
      <c r="AP52" s="173">
        <v>1</v>
      </c>
      <c r="AQ52" s="165">
        <v>0.98039215686274506</v>
      </c>
      <c r="AR52" s="950">
        <v>1</v>
      </c>
      <c r="AS52" s="952">
        <v>1</v>
      </c>
      <c r="AT52" s="165">
        <v>0.96666666666666667</v>
      </c>
      <c r="AU52" s="165">
        <v>0.93877551020408168</v>
      </c>
      <c r="AV52" s="165">
        <v>0.96491228070175439</v>
      </c>
      <c r="AW52" s="165">
        <v>0.92682926829268297</v>
      </c>
      <c r="AX52" s="165">
        <v>0.93877551020408168</v>
      </c>
      <c r="AY52" s="165">
        <v>0.93650793650793651</v>
      </c>
      <c r="AZ52" s="165">
        <v>0.93333333333333335</v>
      </c>
      <c r="BA52" s="173">
        <v>0.96226415094339623</v>
      </c>
      <c r="BB52" s="173">
        <v>0.9285714285714286</v>
      </c>
      <c r="BC52" s="165">
        <v>0.95121951219512191</v>
      </c>
      <c r="BD52" s="294">
        <v>0.95833333333333337</v>
      </c>
      <c r="BE52" s="952">
        <v>1</v>
      </c>
      <c r="BF52" s="165">
        <v>1</v>
      </c>
      <c r="BG52" s="165">
        <v>0.98113207547169812</v>
      </c>
      <c r="BH52" s="165">
        <v>1</v>
      </c>
      <c r="BI52" s="165">
        <v>0.94871794871794868</v>
      </c>
      <c r="BJ52" s="165">
        <v>0.93548387096774188</v>
      </c>
      <c r="BK52" s="1426">
        <v>0.7407407407407407</v>
      </c>
      <c r="BL52" s="165"/>
      <c r="BM52" s="173"/>
      <c r="BN52" s="173"/>
      <c r="BO52" s="165"/>
      <c r="BP52" s="294"/>
    </row>
    <row r="53" spans="1:68" ht="15.75" thickBot="1" x14ac:dyDescent="0.3">
      <c r="A53" s="267" t="s">
        <v>5</v>
      </c>
      <c r="B53" s="14">
        <v>0.71</v>
      </c>
      <c r="C53" s="14">
        <v>0.84499999999999997</v>
      </c>
      <c r="D53" s="14">
        <f>AVERAGE(I53:T53)</f>
        <v>0.91666666666666663</v>
      </c>
      <c r="E53" s="14">
        <f>AVERAGE(U53:AF53)</f>
        <v>0.9346935751785771</v>
      </c>
      <c r="F53" s="503">
        <f>AVERAGE(AG53:AR53)</f>
        <v>0.94680528418573828</v>
      </c>
      <c r="G53" s="1008">
        <f>AVERAGE(AS53:BD53)</f>
        <v>0.95178501881221844</v>
      </c>
      <c r="H53" s="1223">
        <f t="shared" si="9"/>
        <v>0.94736488726587964</v>
      </c>
      <c r="I53" s="510">
        <v>0.878</v>
      </c>
      <c r="J53" s="14">
        <v>0.89500000000000002</v>
      </c>
      <c r="K53" s="14">
        <v>0.89700000000000002</v>
      </c>
      <c r="L53" s="14">
        <v>0.90800000000000003</v>
      </c>
      <c r="M53" s="14">
        <v>0.91200000000000003</v>
      </c>
      <c r="N53" s="14">
        <v>0.91300000000000003</v>
      </c>
      <c r="O53" s="14">
        <v>0.92600000000000005</v>
      </c>
      <c r="P53" s="166">
        <v>0.93500000000000005</v>
      </c>
      <c r="Q53" s="166">
        <v>0.94</v>
      </c>
      <c r="R53" s="166">
        <v>0.92700000000000005</v>
      </c>
      <c r="S53" s="166">
        <v>0.92900000000000005</v>
      </c>
      <c r="T53" s="212">
        <v>0.94</v>
      </c>
      <c r="U53" s="14">
        <v>0.92312241277350682</v>
      </c>
      <c r="V53" s="166">
        <v>0.94010358027471286</v>
      </c>
      <c r="W53" s="166">
        <v>0.92316757011548434</v>
      </c>
      <c r="X53" s="166">
        <v>0.92670777988614805</v>
      </c>
      <c r="Y53" s="166">
        <v>0.9231905465288035</v>
      </c>
      <c r="Z53" s="166">
        <v>0.92470389170896783</v>
      </c>
      <c r="AA53" s="166">
        <v>0.92953285827395093</v>
      </c>
      <c r="AB53" s="166">
        <v>0.93446852425180593</v>
      </c>
      <c r="AC53" s="264">
        <v>0.94736842105263153</v>
      </c>
      <c r="AD53" s="264">
        <v>0.94420004630701548</v>
      </c>
      <c r="AE53" s="166">
        <v>0.94392523364485981</v>
      </c>
      <c r="AF53" s="212">
        <v>0.95583203732503885</v>
      </c>
      <c r="AG53" s="414">
        <v>0.95284366961989142</v>
      </c>
      <c r="AH53" s="166">
        <v>0.94783802333562117</v>
      </c>
      <c r="AI53" s="166">
        <v>0.94811656005685852</v>
      </c>
      <c r="AJ53" s="166">
        <v>0.94778825235678033</v>
      </c>
      <c r="AK53" s="166">
        <v>0.94402888831570797</v>
      </c>
      <c r="AL53" s="166">
        <v>0.9500438212094654</v>
      </c>
      <c r="AM53" s="166">
        <v>0.94907768251493896</v>
      </c>
      <c r="AN53" s="166">
        <v>0.93493245106148337</v>
      </c>
      <c r="AO53" s="264">
        <v>0.94079999999999997</v>
      </c>
      <c r="AP53" s="264">
        <v>0.9475138121546961</v>
      </c>
      <c r="AQ53" s="166">
        <v>0.94550408719346046</v>
      </c>
      <c r="AR53" s="953">
        <v>0.95317616240995418</v>
      </c>
      <c r="AS53" s="954">
        <v>0.94985673352435529</v>
      </c>
      <c r="AT53" s="264">
        <v>0.94733288318703579</v>
      </c>
      <c r="AU53" s="166">
        <v>0.94691943127962086</v>
      </c>
      <c r="AV53" s="166">
        <v>0.9486472945891784</v>
      </c>
      <c r="AW53" s="166">
        <v>0.95277261873175911</v>
      </c>
      <c r="AX53" s="166">
        <v>0.94750356633380883</v>
      </c>
      <c r="AY53" s="166">
        <v>0.95373752130508882</v>
      </c>
      <c r="AZ53" s="166">
        <v>0.95</v>
      </c>
      <c r="BA53" s="264">
        <v>0.9383172256964184</v>
      </c>
      <c r="BB53" s="264">
        <v>0.96121416526138281</v>
      </c>
      <c r="BC53" s="166">
        <v>0.96132075471698109</v>
      </c>
      <c r="BD53" s="212">
        <v>0.96379803112099083</v>
      </c>
      <c r="BE53" s="954">
        <v>0.96732996732996734</v>
      </c>
      <c r="BF53" s="264">
        <v>0.97079715864246252</v>
      </c>
      <c r="BG53" s="166">
        <v>0.95785346728742959</v>
      </c>
      <c r="BH53" s="166">
        <v>0.9618578100674624</v>
      </c>
      <c r="BI53" s="166">
        <v>0.95690893421430623</v>
      </c>
      <c r="BJ53" s="166">
        <v>0.96458015267175568</v>
      </c>
      <c r="BK53" s="1427">
        <v>0.85222672064777327</v>
      </c>
      <c r="BL53" s="166"/>
      <c r="BM53" s="264"/>
      <c r="BN53" s="264"/>
      <c r="BO53" s="166"/>
      <c r="BP53" s="212"/>
    </row>
    <row r="54" spans="1:68" ht="15.75" thickBot="1" x14ac:dyDescent="0.3">
      <c r="A54" s="847"/>
    </row>
    <row r="55" spans="1:68" ht="18.75" thickBot="1" x14ac:dyDescent="0.3">
      <c r="A55" s="12" t="s">
        <v>45</v>
      </c>
      <c r="B55" s="138" t="s">
        <v>735</v>
      </c>
      <c r="C55" s="139" t="s">
        <v>736</v>
      </c>
      <c r="D55" s="139" t="s">
        <v>737</v>
      </c>
      <c r="E55" s="139" t="s">
        <v>738</v>
      </c>
      <c r="F55" s="454" t="s">
        <v>739</v>
      </c>
      <c r="G55" s="991" t="s">
        <v>741</v>
      </c>
      <c r="H55" s="512" t="s">
        <v>734</v>
      </c>
      <c r="I55" s="507" t="s">
        <v>43</v>
      </c>
      <c r="J55" s="140" t="s">
        <v>32</v>
      </c>
      <c r="K55" s="140" t="s">
        <v>33</v>
      </c>
      <c r="L55" s="140" t="s">
        <v>34</v>
      </c>
      <c r="M55" s="140" t="s">
        <v>35</v>
      </c>
      <c r="N55" s="140" t="s">
        <v>36</v>
      </c>
      <c r="O55" s="140" t="s">
        <v>37</v>
      </c>
      <c r="P55" s="140" t="s">
        <v>38</v>
      </c>
      <c r="Q55" s="140" t="s">
        <v>39</v>
      </c>
      <c r="R55" s="140" t="s">
        <v>40</v>
      </c>
      <c r="S55" s="140" t="s">
        <v>41</v>
      </c>
      <c r="T55" s="141" t="s">
        <v>42</v>
      </c>
      <c r="U55" s="140" t="s">
        <v>401</v>
      </c>
      <c r="V55" s="140" t="s">
        <v>402</v>
      </c>
      <c r="W55" s="140" t="s">
        <v>403</v>
      </c>
      <c r="X55" s="140" t="s">
        <v>404</v>
      </c>
      <c r="Y55" s="140" t="s">
        <v>405</v>
      </c>
      <c r="Z55" s="140" t="s">
        <v>406</v>
      </c>
      <c r="AA55" s="140" t="s">
        <v>407</v>
      </c>
      <c r="AB55" s="140" t="s">
        <v>408</v>
      </c>
      <c r="AC55" s="140" t="s">
        <v>412</v>
      </c>
      <c r="AD55" s="140" t="s">
        <v>409</v>
      </c>
      <c r="AE55" s="140" t="s">
        <v>410</v>
      </c>
      <c r="AF55" s="141" t="s">
        <v>411</v>
      </c>
      <c r="AG55" s="328" t="s">
        <v>475</v>
      </c>
      <c r="AH55" s="140" t="s">
        <v>476</v>
      </c>
      <c r="AI55" s="140" t="s">
        <v>477</v>
      </c>
      <c r="AJ55" s="140" t="s">
        <v>478</v>
      </c>
      <c r="AK55" s="140" t="s">
        <v>485</v>
      </c>
      <c r="AL55" s="140" t="s">
        <v>486</v>
      </c>
      <c r="AM55" s="140" t="s">
        <v>479</v>
      </c>
      <c r="AN55" s="140" t="s">
        <v>480</v>
      </c>
      <c r="AO55" s="140" t="s">
        <v>481</v>
      </c>
      <c r="AP55" s="140" t="s">
        <v>482</v>
      </c>
      <c r="AQ55" s="140" t="s">
        <v>483</v>
      </c>
      <c r="AR55" s="141" t="s">
        <v>484</v>
      </c>
      <c r="AS55" s="328" t="s">
        <v>512</v>
      </c>
      <c r="AT55" s="140" t="s">
        <v>513</v>
      </c>
      <c r="AU55" s="140" t="s">
        <v>514</v>
      </c>
      <c r="AV55" s="140" t="s">
        <v>515</v>
      </c>
      <c r="AW55" s="140" t="s">
        <v>516</v>
      </c>
      <c r="AX55" s="140" t="s">
        <v>517</v>
      </c>
      <c r="AY55" s="140" t="s">
        <v>518</v>
      </c>
      <c r="AZ55" s="140" t="s">
        <v>519</v>
      </c>
      <c r="BA55" s="140" t="s">
        <v>520</v>
      </c>
      <c r="BB55" s="140" t="s">
        <v>521</v>
      </c>
      <c r="BC55" s="140" t="s">
        <v>522</v>
      </c>
      <c r="BD55" s="141" t="s">
        <v>523</v>
      </c>
      <c r="BE55" s="328" t="s">
        <v>722</v>
      </c>
      <c r="BF55" s="140" t="s">
        <v>723</v>
      </c>
      <c r="BG55" s="140" t="s">
        <v>724</v>
      </c>
      <c r="BH55" s="140" t="s">
        <v>725</v>
      </c>
      <c r="BI55" s="140" t="s">
        <v>726</v>
      </c>
      <c r="BJ55" s="140" t="s">
        <v>727</v>
      </c>
      <c r="BK55" s="140" t="s">
        <v>758</v>
      </c>
      <c r="BL55" s="140" t="s">
        <v>729</v>
      </c>
      <c r="BM55" s="140" t="s">
        <v>730</v>
      </c>
      <c r="BN55" s="140" t="s">
        <v>731</v>
      </c>
      <c r="BO55" s="140" t="s">
        <v>732</v>
      </c>
      <c r="BP55" s="141" t="s">
        <v>733</v>
      </c>
    </row>
    <row r="56" spans="1:68" x14ac:dyDescent="0.25">
      <c r="A56" s="337" t="s">
        <v>31</v>
      </c>
      <c r="B56" s="4">
        <v>32663</v>
      </c>
      <c r="C56" s="4">
        <v>17889</v>
      </c>
      <c r="D56" s="4">
        <v>5378</v>
      </c>
      <c r="E56" s="4">
        <v>5449</v>
      </c>
      <c r="F56" s="504">
        <v>6586</v>
      </c>
      <c r="G56" s="1006">
        <v>4766</v>
      </c>
      <c r="H56" s="1428">
        <v>4414</v>
      </c>
      <c r="I56" s="485">
        <v>16180</v>
      </c>
      <c r="J56" s="15">
        <v>14437</v>
      </c>
      <c r="K56" s="15">
        <v>13477</v>
      </c>
      <c r="L56" s="15">
        <v>11959</v>
      </c>
      <c r="M56" s="4">
        <v>11056</v>
      </c>
      <c r="N56" s="137">
        <v>9281</v>
      </c>
      <c r="O56" s="137">
        <v>8282</v>
      </c>
      <c r="P56" s="115">
        <v>7272</v>
      </c>
      <c r="Q56" s="115">
        <v>6401</v>
      </c>
      <c r="R56" s="115">
        <v>6139</v>
      </c>
      <c r="S56" s="115">
        <v>6089</v>
      </c>
      <c r="T56" s="230">
        <v>5378</v>
      </c>
      <c r="U56" s="115">
        <v>5185</v>
      </c>
      <c r="V56" s="115">
        <v>5644</v>
      </c>
      <c r="W56" s="115">
        <v>6349</v>
      </c>
      <c r="X56" s="115">
        <v>6849</v>
      </c>
      <c r="Y56" s="115">
        <v>6755</v>
      </c>
      <c r="Z56" s="115">
        <v>6412</v>
      </c>
      <c r="AA56" s="115">
        <v>5512</v>
      </c>
      <c r="AB56" s="115">
        <v>5824</v>
      </c>
      <c r="AC56" s="115">
        <v>6174</v>
      </c>
      <c r="AD56" s="115">
        <v>6457</v>
      </c>
      <c r="AE56" s="115">
        <v>6380</v>
      </c>
      <c r="AF56" s="230">
        <v>5449</v>
      </c>
      <c r="AG56" s="415">
        <v>5208</v>
      </c>
      <c r="AH56" s="115">
        <v>5576</v>
      </c>
      <c r="AI56" s="115">
        <v>6510</v>
      </c>
      <c r="AJ56" s="115">
        <v>6895</v>
      </c>
      <c r="AK56" s="115">
        <v>6760</v>
      </c>
      <c r="AL56" s="115">
        <v>6421</v>
      </c>
      <c r="AM56" s="115">
        <v>6262</v>
      </c>
      <c r="AN56" s="115">
        <v>6526</v>
      </c>
      <c r="AO56" s="115">
        <v>6515</v>
      </c>
      <c r="AP56" s="115">
        <v>7216</v>
      </c>
      <c r="AQ56" s="115">
        <v>7581</v>
      </c>
      <c r="AR56" s="230">
        <v>6586</v>
      </c>
      <c r="AS56" s="415">
        <v>5813</v>
      </c>
      <c r="AT56" s="115">
        <v>6522</v>
      </c>
      <c r="AU56" s="115">
        <v>7405</v>
      </c>
      <c r="AV56" s="115">
        <v>7750</v>
      </c>
      <c r="AW56" s="115">
        <v>7755</v>
      </c>
      <c r="AX56" s="115">
        <v>7333</v>
      </c>
      <c r="AY56" s="115">
        <v>7035</v>
      </c>
      <c r="AZ56" s="115">
        <v>7438</v>
      </c>
      <c r="BA56" s="115">
        <v>7049</v>
      </c>
      <c r="BB56" s="115">
        <v>5395</v>
      </c>
      <c r="BC56" s="115">
        <v>4780</v>
      </c>
      <c r="BD56" s="230">
        <v>4766</v>
      </c>
      <c r="BE56" s="415">
        <v>4848</v>
      </c>
      <c r="BF56" s="115">
        <v>5517</v>
      </c>
      <c r="BG56" s="115">
        <v>6364</v>
      </c>
      <c r="BH56" s="115">
        <v>6725</v>
      </c>
      <c r="BI56" s="115">
        <v>6971</v>
      </c>
      <c r="BJ56" s="115">
        <v>6573</v>
      </c>
      <c r="BK56" s="928">
        <v>4414</v>
      </c>
      <c r="BL56" s="115"/>
      <c r="BM56" s="115"/>
      <c r="BN56" s="115"/>
      <c r="BO56" s="115"/>
      <c r="BP56" s="230"/>
    </row>
    <row r="57" spans="1:68" ht="15.75" thickBot="1" x14ac:dyDescent="0.3">
      <c r="A57" s="387" t="s">
        <v>53</v>
      </c>
      <c r="B57" s="6">
        <v>14946</v>
      </c>
      <c r="C57" s="6">
        <v>7946</v>
      </c>
      <c r="D57" s="6">
        <v>376</v>
      </c>
      <c r="E57" s="6">
        <v>206</v>
      </c>
      <c r="F57" s="505">
        <v>179</v>
      </c>
      <c r="G57" s="740">
        <v>95</v>
      </c>
      <c r="H57" s="465">
        <v>192</v>
      </c>
      <c r="I57" s="302">
        <v>7163</v>
      </c>
      <c r="J57" s="6">
        <v>5645</v>
      </c>
      <c r="K57" s="6">
        <v>4790</v>
      </c>
      <c r="L57" s="111">
        <v>4110</v>
      </c>
      <c r="M57" s="6">
        <v>3687</v>
      </c>
      <c r="N57" s="111">
        <v>2794</v>
      </c>
      <c r="O57" s="111">
        <v>2197</v>
      </c>
      <c r="P57" s="118">
        <v>1172</v>
      </c>
      <c r="Q57" s="118">
        <v>746</v>
      </c>
      <c r="R57" s="118">
        <v>539</v>
      </c>
      <c r="S57" s="118">
        <v>364</v>
      </c>
      <c r="T57" s="231">
        <v>376</v>
      </c>
      <c r="U57" s="111">
        <v>341</v>
      </c>
      <c r="V57" s="118">
        <v>234</v>
      </c>
      <c r="W57" s="118">
        <v>212</v>
      </c>
      <c r="X57" s="118">
        <v>331</v>
      </c>
      <c r="Y57" s="118">
        <v>332</v>
      </c>
      <c r="Z57" s="118">
        <v>297</v>
      </c>
      <c r="AA57" s="118">
        <v>187</v>
      </c>
      <c r="AB57" s="118">
        <v>190</v>
      </c>
      <c r="AC57" s="118">
        <v>178</v>
      </c>
      <c r="AD57" s="118">
        <v>194</v>
      </c>
      <c r="AE57" s="118">
        <v>240</v>
      </c>
      <c r="AF57" s="231">
        <v>206</v>
      </c>
      <c r="AG57" s="416">
        <v>200</v>
      </c>
      <c r="AH57" s="118">
        <v>159</v>
      </c>
      <c r="AI57" s="118">
        <v>190</v>
      </c>
      <c r="AJ57" s="118">
        <v>295</v>
      </c>
      <c r="AK57" s="118">
        <v>315</v>
      </c>
      <c r="AL57" s="118">
        <v>332</v>
      </c>
      <c r="AM57" s="118">
        <v>328</v>
      </c>
      <c r="AN57" s="118">
        <v>372</v>
      </c>
      <c r="AO57" s="118">
        <v>355</v>
      </c>
      <c r="AP57" s="118">
        <v>415</v>
      </c>
      <c r="AQ57" s="118">
        <v>267</v>
      </c>
      <c r="AR57" s="231">
        <v>179</v>
      </c>
      <c r="AS57" s="416">
        <v>148</v>
      </c>
      <c r="AT57" s="118">
        <v>143</v>
      </c>
      <c r="AU57" s="118">
        <v>177</v>
      </c>
      <c r="AV57" s="118">
        <v>285</v>
      </c>
      <c r="AW57" s="118">
        <v>230</v>
      </c>
      <c r="AX57" s="118">
        <v>308</v>
      </c>
      <c r="AY57" s="118">
        <v>252</v>
      </c>
      <c r="AZ57" s="118">
        <v>248</v>
      </c>
      <c r="BA57" s="118">
        <v>216</v>
      </c>
      <c r="BB57" s="118">
        <v>176</v>
      </c>
      <c r="BC57" s="118">
        <v>102</v>
      </c>
      <c r="BD57" s="231">
        <v>95</v>
      </c>
      <c r="BE57" s="416">
        <v>81</v>
      </c>
      <c r="BF57" s="118">
        <v>64</v>
      </c>
      <c r="BG57" s="118">
        <v>93</v>
      </c>
      <c r="BH57" s="118">
        <v>143</v>
      </c>
      <c r="BI57" s="118">
        <v>264</v>
      </c>
      <c r="BJ57" s="118">
        <v>237</v>
      </c>
      <c r="BK57" s="118">
        <v>192</v>
      </c>
      <c r="BL57" s="118"/>
      <c r="BM57" s="118"/>
      <c r="BN57" s="118"/>
      <c r="BO57" s="118"/>
      <c r="BP57" s="231"/>
    </row>
    <row r="58" spans="1:68" ht="16.5" customHeight="1" x14ac:dyDescent="0.25">
      <c r="A58" s="262" t="s">
        <v>494</v>
      </c>
      <c r="B58" s="334" t="s">
        <v>496</v>
      </c>
      <c r="C58" s="334" t="s">
        <v>496</v>
      </c>
      <c r="D58" s="334" t="s">
        <v>496</v>
      </c>
      <c r="E58" s="334" t="s">
        <v>496</v>
      </c>
      <c r="F58" s="506">
        <v>155</v>
      </c>
      <c r="G58" s="1002">
        <v>81</v>
      </c>
      <c r="H58" s="514">
        <v>161</v>
      </c>
      <c r="I58" s="511"/>
      <c r="J58" s="109"/>
      <c r="K58" s="109"/>
      <c r="L58" s="110"/>
      <c r="M58" s="109"/>
      <c r="N58" s="110"/>
      <c r="O58" s="110"/>
      <c r="P58" s="117"/>
      <c r="Q58" s="117"/>
      <c r="R58" s="117"/>
      <c r="S58" s="117"/>
      <c r="T58" s="333"/>
      <c r="U58" s="110"/>
      <c r="V58" s="117"/>
      <c r="W58" s="117"/>
      <c r="X58" s="117"/>
      <c r="Y58" s="117"/>
      <c r="Z58" s="117"/>
      <c r="AA58" s="117"/>
      <c r="AB58" s="117"/>
      <c r="AC58" s="117"/>
      <c r="AD58" s="117"/>
      <c r="AE58" s="117"/>
      <c r="AF58" s="386" t="s">
        <v>496</v>
      </c>
      <c r="AG58" s="417">
        <v>99</v>
      </c>
      <c r="AH58" s="117">
        <v>51</v>
      </c>
      <c r="AI58" s="117">
        <v>82</v>
      </c>
      <c r="AJ58" s="117">
        <v>194</v>
      </c>
      <c r="AK58" s="117">
        <v>203</v>
      </c>
      <c r="AL58" s="117">
        <v>221</v>
      </c>
      <c r="AM58" s="117">
        <v>227</v>
      </c>
      <c r="AN58" s="117">
        <v>265</v>
      </c>
      <c r="AO58" s="117">
        <v>227</v>
      </c>
      <c r="AP58" s="117">
        <v>282</v>
      </c>
      <c r="AQ58" s="117">
        <v>211</v>
      </c>
      <c r="AR58" s="333">
        <v>155</v>
      </c>
      <c r="AS58" s="417">
        <v>121</v>
      </c>
      <c r="AT58" s="117">
        <v>126</v>
      </c>
      <c r="AU58" s="117">
        <v>149</v>
      </c>
      <c r="AV58" s="117">
        <v>245</v>
      </c>
      <c r="AW58" s="117">
        <v>201</v>
      </c>
      <c r="AX58" s="117">
        <v>271</v>
      </c>
      <c r="AY58" s="117">
        <v>207</v>
      </c>
      <c r="AZ58" s="117">
        <v>208</v>
      </c>
      <c r="BA58" s="117">
        <v>188</v>
      </c>
      <c r="BB58" s="117">
        <v>162</v>
      </c>
      <c r="BC58" s="117">
        <v>78</v>
      </c>
      <c r="BD58" s="333">
        <v>81</v>
      </c>
      <c r="BE58" s="417">
        <v>66</v>
      </c>
      <c r="BF58" s="117">
        <v>51</v>
      </c>
      <c r="BG58" s="117">
        <v>78</v>
      </c>
      <c r="BH58" s="117">
        <v>122</v>
      </c>
      <c r="BI58" s="117">
        <v>237</v>
      </c>
      <c r="BJ58" s="117">
        <v>208</v>
      </c>
      <c r="BK58" s="117">
        <v>161</v>
      </c>
      <c r="BL58" s="117"/>
      <c r="BM58" s="117"/>
      <c r="BN58" s="117"/>
      <c r="BO58" s="117"/>
      <c r="BP58" s="333"/>
    </row>
    <row r="59" spans="1:68" ht="15.75" customHeight="1" x14ac:dyDescent="0.25">
      <c r="A59" s="262" t="s">
        <v>507</v>
      </c>
      <c r="B59" s="334" t="s">
        <v>496</v>
      </c>
      <c r="C59" s="334" t="s">
        <v>496</v>
      </c>
      <c r="D59" s="334" t="s">
        <v>496</v>
      </c>
      <c r="E59" s="334" t="s">
        <v>496</v>
      </c>
      <c r="F59" s="506">
        <v>2</v>
      </c>
      <c r="G59" s="1002">
        <v>0</v>
      </c>
      <c r="H59" s="514">
        <v>2</v>
      </c>
      <c r="I59" s="511"/>
      <c r="J59" s="109"/>
      <c r="K59" s="109"/>
      <c r="L59" s="110"/>
      <c r="M59" s="109"/>
      <c r="N59" s="110"/>
      <c r="O59" s="110"/>
      <c r="P59" s="117"/>
      <c r="Q59" s="117"/>
      <c r="R59" s="117"/>
      <c r="S59" s="117"/>
      <c r="T59" s="333"/>
      <c r="U59" s="110"/>
      <c r="V59" s="117"/>
      <c r="W59" s="117"/>
      <c r="X59" s="117"/>
      <c r="Y59" s="117"/>
      <c r="Z59" s="117"/>
      <c r="AA59" s="117"/>
      <c r="AB59" s="117"/>
      <c r="AC59" s="117"/>
      <c r="AD59" s="117"/>
      <c r="AE59" s="117"/>
      <c r="AF59" s="386" t="s">
        <v>496</v>
      </c>
      <c r="AG59" s="417">
        <v>15</v>
      </c>
      <c r="AH59" s="117">
        <v>16</v>
      </c>
      <c r="AI59" s="117">
        <v>12</v>
      </c>
      <c r="AJ59" s="117">
        <v>8</v>
      </c>
      <c r="AK59" s="117">
        <v>6</v>
      </c>
      <c r="AL59" s="117">
        <v>10</v>
      </c>
      <c r="AM59" s="117">
        <v>4</v>
      </c>
      <c r="AN59" s="117">
        <v>8</v>
      </c>
      <c r="AO59" s="117">
        <v>16</v>
      </c>
      <c r="AP59" s="117">
        <v>11</v>
      </c>
      <c r="AQ59" s="117">
        <v>12</v>
      </c>
      <c r="AR59" s="333">
        <v>2</v>
      </c>
      <c r="AS59" s="417">
        <v>7</v>
      </c>
      <c r="AT59" s="117">
        <v>2</v>
      </c>
      <c r="AU59" s="117">
        <v>3</v>
      </c>
      <c r="AV59" s="117">
        <v>4</v>
      </c>
      <c r="AW59" s="117">
        <v>3</v>
      </c>
      <c r="AX59" s="117">
        <v>5</v>
      </c>
      <c r="AY59" s="117">
        <v>10</v>
      </c>
      <c r="AZ59" s="117">
        <v>3</v>
      </c>
      <c r="BA59" s="117">
        <v>3</v>
      </c>
      <c r="BB59" s="117">
        <v>2</v>
      </c>
      <c r="BC59" s="117">
        <v>2</v>
      </c>
      <c r="BD59" s="333">
        <v>0</v>
      </c>
      <c r="BE59" s="417">
        <v>2</v>
      </c>
      <c r="BF59" s="117">
        <v>1</v>
      </c>
      <c r="BG59" s="117">
        <v>0</v>
      </c>
      <c r="BH59" s="117">
        <v>4</v>
      </c>
      <c r="BI59" s="117">
        <v>4</v>
      </c>
      <c r="BJ59" s="117">
        <v>1</v>
      </c>
      <c r="BK59" s="117">
        <v>2</v>
      </c>
      <c r="BL59" s="117"/>
      <c r="BM59" s="117"/>
      <c r="BN59" s="117"/>
      <c r="BO59" s="117"/>
      <c r="BP59" s="333"/>
    </row>
    <row r="60" spans="1:68" ht="16.5" customHeight="1" thickBot="1" x14ac:dyDescent="0.3">
      <c r="A60" s="387" t="s">
        <v>508</v>
      </c>
      <c r="B60" s="739" t="s">
        <v>496</v>
      </c>
      <c r="C60" s="739" t="s">
        <v>496</v>
      </c>
      <c r="D60" s="739" t="s">
        <v>496</v>
      </c>
      <c r="E60" s="739" t="s">
        <v>496</v>
      </c>
      <c r="F60" s="457">
        <v>22</v>
      </c>
      <c r="G60" s="740">
        <v>14</v>
      </c>
      <c r="H60" s="465">
        <v>29</v>
      </c>
      <c r="I60" s="302"/>
      <c r="J60" s="6"/>
      <c r="K60" s="6"/>
      <c r="L60" s="111"/>
      <c r="M60" s="6"/>
      <c r="N60" s="111"/>
      <c r="O60" s="111"/>
      <c r="P60" s="118"/>
      <c r="Q60" s="118"/>
      <c r="R60" s="118"/>
      <c r="S60" s="118"/>
      <c r="T60" s="231"/>
      <c r="U60" s="111"/>
      <c r="V60" s="118"/>
      <c r="W60" s="118"/>
      <c r="X60" s="118"/>
      <c r="Y60" s="118"/>
      <c r="Z60" s="118"/>
      <c r="AA60" s="118"/>
      <c r="AB60" s="118"/>
      <c r="AC60" s="118"/>
      <c r="AD60" s="118"/>
      <c r="AE60" s="118"/>
      <c r="AF60" s="741" t="s">
        <v>496</v>
      </c>
      <c r="AG60" s="416">
        <v>86</v>
      </c>
      <c r="AH60" s="118">
        <v>92</v>
      </c>
      <c r="AI60" s="118">
        <v>96</v>
      </c>
      <c r="AJ60" s="118">
        <v>93</v>
      </c>
      <c r="AK60" s="118">
        <v>106</v>
      </c>
      <c r="AL60" s="118">
        <v>101</v>
      </c>
      <c r="AM60" s="118">
        <v>97</v>
      </c>
      <c r="AN60" s="118">
        <v>99</v>
      </c>
      <c r="AO60" s="118">
        <v>112</v>
      </c>
      <c r="AP60" s="118">
        <v>122</v>
      </c>
      <c r="AQ60" s="118">
        <v>44</v>
      </c>
      <c r="AR60" s="231">
        <v>22</v>
      </c>
      <c r="AS60" s="416">
        <v>20</v>
      </c>
      <c r="AT60" s="118">
        <v>15</v>
      </c>
      <c r="AU60" s="118">
        <v>25</v>
      </c>
      <c r="AV60" s="118">
        <v>36</v>
      </c>
      <c r="AW60" s="118">
        <v>26</v>
      </c>
      <c r="AX60" s="118">
        <v>32</v>
      </c>
      <c r="AY60" s="118">
        <v>35</v>
      </c>
      <c r="AZ60" s="118">
        <v>37</v>
      </c>
      <c r="BA60" s="118">
        <v>25</v>
      </c>
      <c r="BB60" s="118">
        <v>12</v>
      </c>
      <c r="BC60" s="118">
        <v>22</v>
      </c>
      <c r="BD60" s="231">
        <v>14</v>
      </c>
      <c r="BE60" s="416">
        <v>13</v>
      </c>
      <c r="BF60" s="118">
        <v>12</v>
      </c>
      <c r="BG60" s="118">
        <v>15</v>
      </c>
      <c r="BH60" s="118">
        <v>17</v>
      </c>
      <c r="BI60" s="118">
        <v>23</v>
      </c>
      <c r="BJ60" s="118">
        <v>28</v>
      </c>
      <c r="BK60" s="118">
        <v>29</v>
      </c>
      <c r="BL60" s="118"/>
      <c r="BM60" s="118"/>
      <c r="BN60" s="118"/>
      <c r="BO60" s="118"/>
      <c r="BP60" s="231"/>
    </row>
    <row r="61" spans="1:68" ht="15.75" thickBot="1" x14ac:dyDescent="0.3">
      <c r="A61" s="260"/>
    </row>
    <row r="62" spans="1:68" ht="18.75" thickBot="1" x14ac:dyDescent="0.3">
      <c r="A62" s="2" t="s">
        <v>393</v>
      </c>
      <c r="B62" s="138" t="s">
        <v>735</v>
      </c>
      <c r="C62" s="139" t="s">
        <v>736</v>
      </c>
      <c r="D62" s="139" t="s">
        <v>737</v>
      </c>
      <c r="E62" s="139" t="s">
        <v>738</v>
      </c>
      <c r="F62" s="454" t="s">
        <v>739</v>
      </c>
      <c r="G62" s="991" t="s">
        <v>741</v>
      </c>
      <c r="H62" s="512" t="s">
        <v>734</v>
      </c>
      <c r="I62" s="507" t="s">
        <v>43</v>
      </c>
      <c r="J62" s="140" t="s">
        <v>32</v>
      </c>
      <c r="K62" s="140" t="s">
        <v>33</v>
      </c>
      <c r="L62" s="140" t="s">
        <v>34</v>
      </c>
      <c r="M62" s="140" t="s">
        <v>35</v>
      </c>
      <c r="N62" s="140" t="s">
        <v>36</v>
      </c>
      <c r="O62" s="140" t="s">
        <v>37</v>
      </c>
      <c r="P62" s="140" t="s">
        <v>38</v>
      </c>
      <c r="Q62" s="140" t="s">
        <v>39</v>
      </c>
      <c r="R62" s="140" t="s">
        <v>40</v>
      </c>
      <c r="S62" s="140" t="s">
        <v>41</v>
      </c>
      <c r="T62" s="141" t="s">
        <v>42</v>
      </c>
      <c r="U62" s="140" t="s">
        <v>401</v>
      </c>
      <c r="V62" s="140" t="s">
        <v>402</v>
      </c>
      <c r="W62" s="140" t="s">
        <v>403</v>
      </c>
      <c r="X62" s="140" t="s">
        <v>404</v>
      </c>
      <c r="Y62" s="140" t="s">
        <v>405</v>
      </c>
      <c r="Z62" s="140" t="s">
        <v>406</v>
      </c>
      <c r="AA62" s="140" t="s">
        <v>407</v>
      </c>
      <c r="AB62" s="140" t="s">
        <v>408</v>
      </c>
      <c r="AC62" s="140" t="s">
        <v>412</v>
      </c>
      <c r="AD62" s="140" t="s">
        <v>409</v>
      </c>
      <c r="AE62" s="140" t="s">
        <v>410</v>
      </c>
      <c r="AF62" s="141" t="s">
        <v>411</v>
      </c>
      <c r="AG62" s="328" t="s">
        <v>475</v>
      </c>
      <c r="AH62" s="140" t="s">
        <v>476</v>
      </c>
      <c r="AI62" s="140" t="s">
        <v>477</v>
      </c>
      <c r="AJ62" s="140" t="s">
        <v>478</v>
      </c>
      <c r="AK62" s="140" t="s">
        <v>485</v>
      </c>
      <c r="AL62" s="140" t="s">
        <v>486</v>
      </c>
      <c r="AM62" s="140" t="s">
        <v>479</v>
      </c>
      <c r="AN62" s="140" t="s">
        <v>480</v>
      </c>
      <c r="AO62" s="140" t="s">
        <v>481</v>
      </c>
      <c r="AP62" s="140" t="s">
        <v>482</v>
      </c>
      <c r="AQ62" s="140" t="s">
        <v>483</v>
      </c>
      <c r="AR62" s="141" t="s">
        <v>484</v>
      </c>
      <c r="AS62" s="328" t="s">
        <v>512</v>
      </c>
      <c r="AT62" s="140" t="s">
        <v>513</v>
      </c>
      <c r="AU62" s="140" t="s">
        <v>514</v>
      </c>
      <c r="AV62" s="140" t="s">
        <v>515</v>
      </c>
      <c r="AW62" s="140" t="s">
        <v>516</v>
      </c>
      <c r="AX62" s="140" t="s">
        <v>517</v>
      </c>
      <c r="AY62" s="140" t="s">
        <v>518</v>
      </c>
      <c r="AZ62" s="140" t="s">
        <v>519</v>
      </c>
      <c r="BA62" s="335" t="s">
        <v>520</v>
      </c>
      <c r="BB62" s="322" t="s">
        <v>521</v>
      </c>
      <c r="BC62" s="143" t="s">
        <v>522</v>
      </c>
      <c r="BD62" s="144" t="s">
        <v>523</v>
      </c>
      <c r="BE62" s="322" t="s">
        <v>722</v>
      </c>
      <c r="BF62" s="143" t="s">
        <v>723</v>
      </c>
      <c r="BG62" s="143" t="s">
        <v>724</v>
      </c>
      <c r="BH62" s="143" t="s">
        <v>725</v>
      </c>
      <c r="BI62" s="143" t="s">
        <v>726</v>
      </c>
      <c r="BJ62" s="143" t="s">
        <v>727</v>
      </c>
      <c r="BK62" s="143" t="s">
        <v>728</v>
      </c>
      <c r="BL62" s="143" t="s">
        <v>729</v>
      </c>
      <c r="BM62" s="143" t="s">
        <v>730</v>
      </c>
      <c r="BN62" s="143" t="s">
        <v>731</v>
      </c>
      <c r="BO62" s="143" t="s">
        <v>732</v>
      </c>
      <c r="BP62" s="144" t="s">
        <v>733</v>
      </c>
    </row>
    <row r="63" spans="1:68" x14ac:dyDescent="0.25">
      <c r="A63" s="283" t="s">
        <v>414</v>
      </c>
      <c r="B63" s="119" t="s">
        <v>74</v>
      </c>
      <c r="C63" s="119" t="s">
        <v>74</v>
      </c>
      <c r="D63" s="119">
        <f t="shared" ref="D63:D69" si="10">SUM(I63:T63)</f>
        <v>3001</v>
      </c>
      <c r="E63" s="119">
        <f t="shared" ref="E63:E69" si="11">SUM(U63:AF63)</f>
        <v>3038</v>
      </c>
      <c r="F63" s="517">
        <f t="shared" ref="F63:F69" si="12">SUM(AG63:AR63)</f>
        <v>3419</v>
      </c>
      <c r="G63" s="1009">
        <f t="shared" ref="G63:G69" si="13">SUM(AS63:BD63)</f>
        <v>3849</v>
      </c>
      <c r="H63" s="513">
        <f>SUM(BE63:BP63)</f>
        <v>2444</v>
      </c>
      <c r="I63" s="520">
        <v>215</v>
      </c>
      <c r="J63" s="119">
        <v>275</v>
      </c>
      <c r="K63" s="119">
        <v>269</v>
      </c>
      <c r="L63" s="119">
        <v>202</v>
      </c>
      <c r="M63" s="119">
        <v>225</v>
      </c>
      <c r="N63" s="120">
        <v>272</v>
      </c>
      <c r="O63" s="120">
        <v>234</v>
      </c>
      <c r="P63" s="120">
        <v>246</v>
      </c>
      <c r="Q63" s="120">
        <v>266</v>
      </c>
      <c r="R63" s="120">
        <v>267</v>
      </c>
      <c r="S63" s="120">
        <v>273</v>
      </c>
      <c r="T63" s="213">
        <v>257</v>
      </c>
      <c r="U63" s="119">
        <v>174</v>
      </c>
      <c r="V63" s="120">
        <v>253</v>
      </c>
      <c r="W63" s="120">
        <v>208</v>
      </c>
      <c r="X63" s="120">
        <v>251</v>
      </c>
      <c r="Y63" s="120">
        <v>237</v>
      </c>
      <c r="Z63" s="120">
        <v>244</v>
      </c>
      <c r="AA63" s="120">
        <v>285</v>
      </c>
      <c r="AB63" s="120">
        <v>217</v>
      </c>
      <c r="AC63" s="120">
        <v>268</v>
      </c>
      <c r="AD63" s="288">
        <v>295</v>
      </c>
      <c r="AE63" s="120">
        <v>331</v>
      </c>
      <c r="AF63" s="213">
        <v>275</v>
      </c>
      <c r="AG63" s="418">
        <v>302</v>
      </c>
      <c r="AH63" s="120">
        <v>314</v>
      </c>
      <c r="AI63" s="120">
        <v>280</v>
      </c>
      <c r="AJ63" s="120">
        <v>323</v>
      </c>
      <c r="AK63" s="120">
        <v>265</v>
      </c>
      <c r="AL63" s="120">
        <v>239</v>
      </c>
      <c r="AM63" s="120">
        <v>281</v>
      </c>
      <c r="AN63" s="120">
        <v>234</v>
      </c>
      <c r="AO63" s="120">
        <v>287</v>
      </c>
      <c r="AP63" s="288">
        <v>321</v>
      </c>
      <c r="AQ63" s="120">
        <v>326</v>
      </c>
      <c r="AR63" s="213">
        <v>247</v>
      </c>
      <c r="AS63" s="418">
        <v>313</v>
      </c>
      <c r="AT63" s="120">
        <v>341</v>
      </c>
      <c r="AU63" s="120">
        <v>273</v>
      </c>
      <c r="AV63" s="120">
        <v>306</v>
      </c>
      <c r="AW63" s="120">
        <v>272</v>
      </c>
      <c r="AX63" s="120">
        <v>291</v>
      </c>
      <c r="AY63" s="120">
        <v>333</v>
      </c>
      <c r="AZ63" s="120">
        <v>309</v>
      </c>
      <c r="BA63" s="930">
        <v>361</v>
      </c>
      <c r="BB63" s="1286">
        <v>341</v>
      </c>
      <c r="BC63" s="1287">
        <v>349</v>
      </c>
      <c r="BD63" s="1288">
        <v>360</v>
      </c>
      <c r="BE63" s="1289">
        <v>352</v>
      </c>
      <c r="BF63" s="1287">
        <v>394</v>
      </c>
      <c r="BG63" s="1287">
        <v>387</v>
      </c>
      <c r="BH63" s="1287">
        <v>381</v>
      </c>
      <c r="BI63" s="1287">
        <v>334</v>
      </c>
      <c r="BJ63" s="1287">
        <v>326</v>
      </c>
      <c r="BK63" s="1287">
        <v>270</v>
      </c>
      <c r="BL63" s="1287"/>
      <c r="BM63" s="1290"/>
      <c r="BN63" s="1286"/>
      <c r="BO63" s="1287"/>
      <c r="BP63" s="1288"/>
    </row>
    <row r="64" spans="1:68" x14ac:dyDescent="0.25">
      <c r="A64" s="266" t="s">
        <v>415</v>
      </c>
      <c r="B64" s="121" t="s">
        <v>74</v>
      </c>
      <c r="C64" s="121" t="s">
        <v>74</v>
      </c>
      <c r="D64" s="121">
        <f t="shared" si="10"/>
        <v>3205</v>
      </c>
      <c r="E64" s="121">
        <f t="shared" si="11"/>
        <v>2457</v>
      </c>
      <c r="F64" s="467">
        <f t="shared" si="12"/>
        <v>2384</v>
      </c>
      <c r="G64" s="1010">
        <f t="shared" si="13"/>
        <v>2376</v>
      </c>
      <c r="H64" s="464">
        <f t="shared" ref="H64:H69" si="14">SUM(BE64:BP64)</f>
        <v>1299</v>
      </c>
      <c r="I64" s="521">
        <v>259</v>
      </c>
      <c r="J64" s="121">
        <v>342</v>
      </c>
      <c r="K64" s="121">
        <v>302</v>
      </c>
      <c r="L64" s="121">
        <v>262</v>
      </c>
      <c r="M64" s="121">
        <v>262</v>
      </c>
      <c r="N64" s="122">
        <v>209</v>
      </c>
      <c r="O64" s="122">
        <v>290</v>
      </c>
      <c r="P64" s="122">
        <v>252</v>
      </c>
      <c r="Q64" s="122">
        <v>286</v>
      </c>
      <c r="R64" s="122">
        <v>218</v>
      </c>
      <c r="S64" s="122">
        <v>292</v>
      </c>
      <c r="T64" s="214">
        <v>231</v>
      </c>
      <c r="U64" s="121">
        <v>165</v>
      </c>
      <c r="V64" s="122">
        <v>221</v>
      </c>
      <c r="W64" s="122">
        <v>181</v>
      </c>
      <c r="X64" s="122">
        <v>198</v>
      </c>
      <c r="Y64" s="122">
        <v>221</v>
      </c>
      <c r="Z64" s="122">
        <v>177</v>
      </c>
      <c r="AA64" s="122">
        <v>238</v>
      </c>
      <c r="AB64" s="122">
        <v>181</v>
      </c>
      <c r="AC64" s="122">
        <v>235</v>
      </c>
      <c r="AD64" s="289">
        <v>228</v>
      </c>
      <c r="AE64" s="122">
        <v>225</v>
      </c>
      <c r="AF64" s="214">
        <v>187</v>
      </c>
      <c r="AG64" s="419">
        <v>184</v>
      </c>
      <c r="AH64" s="122">
        <v>223</v>
      </c>
      <c r="AI64" s="122">
        <v>174</v>
      </c>
      <c r="AJ64" s="122">
        <v>206</v>
      </c>
      <c r="AK64" s="122">
        <v>196</v>
      </c>
      <c r="AL64" s="122">
        <v>158</v>
      </c>
      <c r="AM64" s="122">
        <v>192</v>
      </c>
      <c r="AN64" s="122">
        <v>189</v>
      </c>
      <c r="AO64" s="122">
        <v>190</v>
      </c>
      <c r="AP64" s="289">
        <v>248</v>
      </c>
      <c r="AQ64" s="122">
        <v>234</v>
      </c>
      <c r="AR64" s="214">
        <v>190</v>
      </c>
      <c r="AS64" s="419">
        <v>205</v>
      </c>
      <c r="AT64" s="122">
        <v>262</v>
      </c>
      <c r="AU64" s="122">
        <v>166</v>
      </c>
      <c r="AV64" s="122">
        <v>201</v>
      </c>
      <c r="AW64" s="122">
        <v>171</v>
      </c>
      <c r="AX64" s="122">
        <v>196</v>
      </c>
      <c r="AY64" s="122">
        <v>204</v>
      </c>
      <c r="AZ64" s="122">
        <v>186</v>
      </c>
      <c r="BA64" s="931">
        <v>201</v>
      </c>
      <c r="BB64" s="289">
        <v>207</v>
      </c>
      <c r="BC64" s="122">
        <v>174</v>
      </c>
      <c r="BD64" s="214">
        <v>203</v>
      </c>
      <c r="BE64" s="419">
        <v>164</v>
      </c>
      <c r="BF64" s="122">
        <v>219</v>
      </c>
      <c r="BG64" s="122">
        <v>249</v>
      </c>
      <c r="BH64" s="122">
        <v>212</v>
      </c>
      <c r="BI64" s="122">
        <v>169</v>
      </c>
      <c r="BJ64" s="122">
        <v>157</v>
      </c>
      <c r="BK64" s="122">
        <v>129</v>
      </c>
      <c r="BL64" s="122"/>
      <c r="BM64" s="931"/>
      <c r="BN64" s="289"/>
      <c r="BO64" s="122"/>
      <c r="BP64" s="214"/>
    </row>
    <row r="65" spans="1:68" x14ac:dyDescent="0.25">
      <c r="A65" s="266" t="s">
        <v>134</v>
      </c>
      <c r="B65" s="121" t="s">
        <v>74</v>
      </c>
      <c r="C65" s="121" t="s">
        <v>74</v>
      </c>
      <c r="D65" s="121">
        <f t="shared" si="10"/>
        <v>424</v>
      </c>
      <c r="E65" s="121">
        <f t="shared" si="11"/>
        <v>394</v>
      </c>
      <c r="F65" s="467">
        <f t="shared" si="12"/>
        <v>453</v>
      </c>
      <c r="G65" s="1010">
        <f t="shared" si="13"/>
        <v>637</v>
      </c>
      <c r="H65" s="755">
        <f t="shared" si="14"/>
        <v>424</v>
      </c>
      <c r="I65" s="521">
        <v>33</v>
      </c>
      <c r="J65" s="121">
        <v>25</v>
      </c>
      <c r="K65" s="121">
        <v>36</v>
      </c>
      <c r="L65" s="121">
        <v>42</v>
      </c>
      <c r="M65" s="121">
        <v>26</v>
      </c>
      <c r="N65" s="122">
        <v>34</v>
      </c>
      <c r="O65" s="122">
        <v>32</v>
      </c>
      <c r="P65" s="122">
        <v>36</v>
      </c>
      <c r="Q65" s="122">
        <v>44</v>
      </c>
      <c r="R65" s="122">
        <v>27</v>
      </c>
      <c r="S65" s="122">
        <v>43</v>
      </c>
      <c r="T65" s="214">
        <v>46</v>
      </c>
      <c r="U65" s="121">
        <v>32</v>
      </c>
      <c r="V65" s="122">
        <v>28</v>
      </c>
      <c r="W65" s="122">
        <v>32</v>
      </c>
      <c r="X65" s="122">
        <v>30</v>
      </c>
      <c r="Y65" s="122">
        <v>33</v>
      </c>
      <c r="Z65" s="122">
        <v>26</v>
      </c>
      <c r="AA65" s="122">
        <v>34</v>
      </c>
      <c r="AB65" s="122">
        <v>27</v>
      </c>
      <c r="AC65" s="122">
        <v>38</v>
      </c>
      <c r="AD65" s="289">
        <v>32</v>
      </c>
      <c r="AE65" s="122">
        <v>40</v>
      </c>
      <c r="AF65" s="214">
        <v>42</v>
      </c>
      <c r="AG65" s="419">
        <v>42</v>
      </c>
      <c r="AH65" s="122">
        <v>35</v>
      </c>
      <c r="AI65" s="122">
        <v>36</v>
      </c>
      <c r="AJ65" s="122">
        <v>33</v>
      </c>
      <c r="AK65" s="122">
        <v>32</v>
      </c>
      <c r="AL65" s="122">
        <v>24</v>
      </c>
      <c r="AM65" s="122">
        <v>45</v>
      </c>
      <c r="AN65" s="122">
        <v>32</v>
      </c>
      <c r="AO65" s="122">
        <v>38</v>
      </c>
      <c r="AP65" s="289">
        <v>40</v>
      </c>
      <c r="AQ65" s="122">
        <v>49</v>
      </c>
      <c r="AR65" s="214">
        <v>47</v>
      </c>
      <c r="AS65" s="419">
        <v>44</v>
      </c>
      <c r="AT65" s="122">
        <v>43</v>
      </c>
      <c r="AU65" s="122">
        <v>49</v>
      </c>
      <c r="AV65" s="122">
        <v>56</v>
      </c>
      <c r="AW65" s="122">
        <v>64</v>
      </c>
      <c r="AX65" s="122">
        <v>39</v>
      </c>
      <c r="AY65" s="122">
        <v>61</v>
      </c>
      <c r="AZ65" s="122">
        <v>57</v>
      </c>
      <c r="BA65" s="931">
        <v>51</v>
      </c>
      <c r="BB65" s="289">
        <v>64</v>
      </c>
      <c r="BC65" s="122">
        <v>50</v>
      </c>
      <c r="BD65" s="214">
        <v>59</v>
      </c>
      <c r="BE65" s="419">
        <v>54</v>
      </c>
      <c r="BF65" s="122">
        <v>52</v>
      </c>
      <c r="BG65" s="122">
        <v>64</v>
      </c>
      <c r="BH65" s="122">
        <v>63</v>
      </c>
      <c r="BI65" s="122">
        <v>76</v>
      </c>
      <c r="BJ65" s="122">
        <v>61</v>
      </c>
      <c r="BK65" s="122">
        <v>54</v>
      </c>
      <c r="BL65" s="122"/>
      <c r="BM65" s="931"/>
      <c r="BN65" s="289"/>
      <c r="BO65" s="122"/>
      <c r="BP65" s="214"/>
    </row>
    <row r="66" spans="1:68" x14ac:dyDescent="0.25">
      <c r="A66" s="266" t="s">
        <v>181</v>
      </c>
      <c r="B66" s="121" t="s">
        <v>74</v>
      </c>
      <c r="C66" s="121" t="s">
        <v>74</v>
      </c>
      <c r="D66" s="121">
        <f t="shared" si="10"/>
        <v>1392</v>
      </c>
      <c r="E66" s="121">
        <f t="shared" si="11"/>
        <v>1351</v>
      </c>
      <c r="F66" s="467">
        <f t="shared" si="12"/>
        <v>1449</v>
      </c>
      <c r="G66" s="1011">
        <f t="shared" si="13"/>
        <v>1284</v>
      </c>
      <c r="H66" s="464">
        <f t="shared" si="14"/>
        <v>760</v>
      </c>
      <c r="I66" s="521">
        <v>110</v>
      </c>
      <c r="J66" s="121">
        <v>98</v>
      </c>
      <c r="K66" s="121">
        <v>93</v>
      </c>
      <c r="L66" s="121">
        <v>97</v>
      </c>
      <c r="M66" s="121">
        <v>127</v>
      </c>
      <c r="N66" s="122">
        <v>116</v>
      </c>
      <c r="O66" s="122">
        <v>99</v>
      </c>
      <c r="P66" s="122">
        <v>103</v>
      </c>
      <c r="Q66" s="122">
        <v>122</v>
      </c>
      <c r="R66" s="122">
        <v>132</v>
      </c>
      <c r="S66" s="122">
        <v>141</v>
      </c>
      <c r="T66" s="214">
        <v>154</v>
      </c>
      <c r="U66" s="121">
        <v>113</v>
      </c>
      <c r="V66" s="122">
        <v>134</v>
      </c>
      <c r="W66" s="122">
        <v>90</v>
      </c>
      <c r="X66" s="122">
        <v>109</v>
      </c>
      <c r="Y66" s="122">
        <v>98</v>
      </c>
      <c r="Z66" s="122">
        <v>74</v>
      </c>
      <c r="AA66" s="122">
        <v>129</v>
      </c>
      <c r="AB66" s="122">
        <v>77</v>
      </c>
      <c r="AC66" s="122">
        <v>110</v>
      </c>
      <c r="AD66" s="289">
        <v>121</v>
      </c>
      <c r="AE66" s="122">
        <v>148</v>
      </c>
      <c r="AF66" s="214">
        <v>148</v>
      </c>
      <c r="AG66" s="419">
        <v>124</v>
      </c>
      <c r="AH66" s="122">
        <v>146</v>
      </c>
      <c r="AI66" s="122">
        <v>131</v>
      </c>
      <c r="AJ66" s="122">
        <v>138</v>
      </c>
      <c r="AK66" s="122">
        <v>130</v>
      </c>
      <c r="AL66" s="122">
        <v>110</v>
      </c>
      <c r="AM66" s="122">
        <v>137</v>
      </c>
      <c r="AN66" s="122">
        <v>86</v>
      </c>
      <c r="AO66" s="122">
        <v>125</v>
      </c>
      <c r="AP66" s="289">
        <v>109</v>
      </c>
      <c r="AQ66" s="122">
        <v>121</v>
      </c>
      <c r="AR66" s="214">
        <v>92</v>
      </c>
      <c r="AS66" s="419">
        <v>115</v>
      </c>
      <c r="AT66" s="122">
        <v>107</v>
      </c>
      <c r="AU66" s="122">
        <v>96</v>
      </c>
      <c r="AV66" s="122">
        <v>119</v>
      </c>
      <c r="AW66" s="122">
        <v>98</v>
      </c>
      <c r="AX66" s="122">
        <v>78</v>
      </c>
      <c r="AY66" s="122">
        <v>97</v>
      </c>
      <c r="AZ66" s="122">
        <v>104</v>
      </c>
      <c r="BA66" s="931">
        <v>111</v>
      </c>
      <c r="BB66" s="289">
        <v>126</v>
      </c>
      <c r="BC66" s="122">
        <v>117</v>
      </c>
      <c r="BD66" s="214">
        <v>116</v>
      </c>
      <c r="BE66" s="419">
        <v>120</v>
      </c>
      <c r="BF66" s="122">
        <v>129</v>
      </c>
      <c r="BG66" s="122">
        <v>116</v>
      </c>
      <c r="BH66" s="122">
        <v>105</v>
      </c>
      <c r="BI66" s="122">
        <v>105</v>
      </c>
      <c r="BJ66" s="122">
        <v>78</v>
      </c>
      <c r="BK66" s="122">
        <v>107</v>
      </c>
      <c r="BL66" s="122"/>
      <c r="BM66" s="931"/>
      <c r="BN66" s="289"/>
      <c r="BO66" s="122"/>
      <c r="BP66" s="214"/>
    </row>
    <row r="67" spans="1:68" x14ac:dyDescent="0.25">
      <c r="A67" s="266" t="s">
        <v>25</v>
      </c>
      <c r="B67" s="121" t="s">
        <v>74</v>
      </c>
      <c r="C67" s="121" t="s">
        <v>74</v>
      </c>
      <c r="D67" s="121">
        <f t="shared" si="10"/>
        <v>192</v>
      </c>
      <c r="E67" s="121">
        <f t="shared" si="11"/>
        <v>419</v>
      </c>
      <c r="F67" s="467">
        <f t="shared" si="12"/>
        <v>652</v>
      </c>
      <c r="G67" s="1012">
        <f t="shared" si="13"/>
        <v>802</v>
      </c>
      <c r="H67" s="464">
        <f t="shared" si="14"/>
        <v>671</v>
      </c>
      <c r="I67" s="521">
        <v>18</v>
      </c>
      <c r="J67" s="121">
        <v>12</v>
      </c>
      <c r="K67" s="121">
        <v>12</v>
      </c>
      <c r="L67" s="121">
        <v>17</v>
      </c>
      <c r="M67" s="121">
        <v>19</v>
      </c>
      <c r="N67" s="122">
        <v>20</v>
      </c>
      <c r="O67" s="122">
        <v>13</v>
      </c>
      <c r="P67" s="122">
        <v>12</v>
      </c>
      <c r="Q67" s="122">
        <v>13</v>
      </c>
      <c r="R67" s="122">
        <v>12</v>
      </c>
      <c r="S67" s="122">
        <v>21</v>
      </c>
      <c r="T67" s="214">
        <v>23</v>
      </c>
      <c r="U67" s="121">
        <v>28</v>
      </c>
      <c r="V67" s="122">
        <v>49</v>
      </c>
      <c r="W67" s="122">
        <v>28</v>
      </c>
      <c r="X67" s="122">
        <v>30</v>
      </c>
      <c r="Y67" s="122">
        <v>35</v>
      </c>
      <c r="Z67" s="122">
        <v>30</v>
      </c>
      <c r="AA67" s="122">
        <v>27</v>
      </c>
      <c r="AB67" s="122">
        <v>23</v>
      </c>
      <c r="AC67" s="122">
        <v>30</v>
      </c>
      <c r="AD67" s="289">
        <v>31</v>
      </c>
      <c r="AE67" s="122">
        <v>55</v>
      </c>
      <c r="AF67" s="214">
        <v>53</v>
      </c>
      <c r="AG67" s="419">
        <v>55</v>
      </c>
      <c r="AH67" s="122">
        <v>69</v>
      </c>
      <c r="AI67" s="122">
        <v>45</v>
      </c>
      <c r="AJ67" s="122">
        <v>48</v>
      </c>
      <c r="AK67" s="122">
        <v>40</v>
      </c>
      <c r="AL67" s="122">
        <v>46</v>
      </c>
      <c r="AM67" s="122">
        <v>50</v>
      </c>
      <c r="AN67" s="122">
        <v>38</v>
      </c>
      <c r="AO67" s="122">
        <v>53</v>
      </c>
      <c r="AP67" s="289">
        <v>75</v>
      </c>
      <c r="AQ67" s="122">
        <v>73</v>
      </c>
      <c r="AR67" s="214">
        <v>60</v>
      </c>
      <c r="AS67" s="419">
        <v>79</v>
      </c>
      <c r="AT67" s="122">
        <v>50</v>
      </c>
      <c r="AU67" s="122">
        <v>67</v>
      </c>
      <c r="AV67" s="122">
        <v>62</v>
      </c>
      <c r="AW67" s="122">
        <v>56</v>
      </c>
      <c r="AX67" s="122">
        <v>75</v>
      </c>
      <c r="AY67" s="122">
        <v>61</v>
      </c>
      <c r="AZ67" s="122">
        <v>47</v>
      </c>
      <c r="BA67" s="931">
        <v>57</v>
      </c>
      <c r="BB67" s="289">
        <v>76</v>
      </c>
      <c r="BC67" s="122">
        <v>86</v>
      </c>
      <c r="BD67" s="214">
        <v>86</v>
      </c>
      <c r="BE67" s="419">
        <v>94</v>
      </c>
      <c r="BF67" s="122">
        <v>99</v>
      </c>
      <c r="BG67" s="122">
        <v>97</v>
      </c>
      <c r="BH67" s="122">
        <v>109</v>
      </c>
      <c r="BI67" s="122">
        <v>92</v>
      </c>
      <c r="BJ67" s="122">
        <v>102</v>
      </c>
      <c r="BK67" s="122">
        <v>78</v>
      </c>
      <c r="BL67" s="122"/>
      <c r="BM67" s="931"/>
      <c r="BN67" s="289"/>
      <c r="BO67" s="122"/>
      <c r="BP67" s="214"/>
    </row>
    <row r="68" spans="1:68" hidden="1" x14ac:dyDescent="0.25">
      <c r="A68" s="1228" t="s">
        <v>744</v>
      </c>
      <c r="B68" s="123"/>
      <c r="C68" s="123"/>
      <c r="D68" s="123"/>
      <c r="E68" s="123"/>
      <c r="F68" s="1229"/>
      <c r="G68" s="1011"/>
      <c r="H68" s="755"/>
      <c r="I68" s="1230"/>
      <c r="J68" s="123"/>
      <c r="K68" s="123"/>
      <c r="L68" s="123"/>
      <c r="M68" s="123"/>
      <c r="N68" s="124"/>
      <c r="O68" s="124"/>
      <c r="P68" s="124"/>
      <c r="Q68" s="124"/>
      <c r="R68" s="124"/>
      <c r="S68" s="124"/>
      <c r="T68" s="225"/>
      <c r="U68" s="123"/>
      <c r="V68" s="124"/>
      <c r="W68" s="124"/>
      <c r="X68" s="124"/>
      <c r="Y68" s="124"/>
      <c r="Z68" s="124"/>
      <c r="AA68" s="124"/>
      <c r="AB68" s="124"/>
      <c r="AC68" s="124"/>
      <c r="AD68" s="1231"/>
      <c r="AE68" s="124"/>
      <c r="AF68" s="225"/>
      <c r="AG68" s="1232"/>
      <c r="AH68" s="124"/>
      <c r="AI68" s="124"/>
      <c r="AJ68" s="124"/>
      <c r="AK68" s="124"/>
      <c r="AL68" s="124"/>
      <c r="AM68" s="124"/>
      <c r="AN68" s="124"/>
      <c r="AO68" s="124"/>
      <c r="AP68" s="1231"/>
      <c r="AQ68" s="124"/>
      <c r="AR68" s="225"/>
      <c r="AS68" s="1232"/>
      <c r="AT68" s="124"/>
      <c r="AU68" s="124"/>
      <c r="AV68" s="124"/>
      <c r="AW68" s="124"/>
      <c r="AX68" s="124"/>
      <c r="AY68" s="124"/>
      <c r="AZ68" s="124"/>
      <c r="BA68" s="1233"/>
      <c r="BB68" s="1231"/>
      <c r="BC68" s="124"/>
      <c r="BD68" s="225"/>
      <c r="BE68" s="1232"/>
      <c r="BF68" s="124"/>
      <c r="BG68" s="124"/>
      <c r="BH68" s="124"/>
      <c r="BI68" s="124"/>
      <c r="BJ68" s="124"/>
      <c r="BK68" s="124"/>
      <c r="BL68" s="124"/>
      <c r="BM68" s="1233"/>
      <c r="BN68" s="1231"/>
      <c r="BO68" s="124"/>
      <c r="BP68" s="225"/>
    </row>
    <row r="69" spans="1:68" ht="15.75" thickBot="1" x14ac:dyDescent="0.3">
      <c r="A69" s="267" t="s">
        <v>266</v>
      </c>
      <c r="B69" s="128" t="s">
        <v>74</v>
      </c>
      <c r="C69" s="128" t="s">
        <v>74</v>
      </c>
      <c r="D69" s="128">
        <f t="shared" si="10"/>
        <v>456</v>
      </c>
      <c r="E69" s="128">
        <f t="shared" si="11"/>
        <v>586</v>
      </c>
      <c r="F69" s="518">
        <f t="shared" si="12"/>
        <v>536</v>
      </c>
      <c r="G69" s="1013">
        <f t="shared" si="13"/>
        <v>720</v>
      </c>
      <c r="H69" s="516">
        <f t="shared" si="14"/>
        <v>409</v>
      </c>
      <c r="I69" s="522">
        <v>41</v>
      </c>
      <c r="J69" s="128">
        <v>32</v>
      </c>
      <c r="K69" s="128">
        <v>41</v>
      </c>
      <c r="L69" s="128">
        <v>30</v>
      </c>
      <c r="M69" s="128">
        <v>45</v>
      </c>
      <c r="N69" s="129">
        <v>40</v>
      </c>
      <c r="O69" s="129">
        <v>38</v>
      </c>
      <c r="P69" s="129">
        <v>48</v>
      </c>
      <c r="Q69" s="129">
        <v>34</v>
      </c>
      <c r="R69" s="129">
        <v>38</v>
      </c>
      <c r="S69" s="129">
        <v>37</v>
      </c>
      <c r="T69" s="215">
        <v>32</v>
      </c>
      <c r="U69" s="128">
        <v>44</v>
      </c>
      <c r="V69" s="129">
        <v>42</v>
      </c>
      <c r="W69" s="129">
        <v>40</v>
      </c>
      <c r="X69" s="129">
        <v>40</v>
      </c>
      <c r="Y69" s="129">
        <v>44</v>
      </c>
      <c r="Z69" s="129">
        <v>62</v>
      </c>
      <c r="AA69" s="129">
        <v>46</v>
      </c>
      <c r="AB69" s="129">
        <v>35</v>
      </c>
      <c r="AC69" s="129">
        <v>53</v>
      </c>
      <c r="AD69" s="290">
        <v>61</v>
      </c>
      <c r="AE69" s="129">
        <v>70</v>
      </c>
      <c r="AF69" s="215">
        <v>49</v>
      </c>
      <c r="AG69" s="420">
        <v>41</v>
      </c>
      <c r="AH69" s="129">
        <v>59</v>
      </c>
      <c r="AI69" s="129">
        <v>46</v>
      </c>
      <c r="AJ69" s="129">
        <v>42</v>
      </c>
      <c r="AK69" s="129">
        <v>26</v>
      </c>
      <c r="AL69" s="129">
        <v>29</v>
      </c>
      <c r="AM69" s="129">
        <v>44</v>
      </c>
      <c r="AN69" s="129">
        <v>48</v>
      </c>
      <c r="AO69" s="129">
        <v>54</v>
      </c>
      <c r="AP69" s="290">
        <v>58</v>
      </c>
      <c r="AQ69" s="129">
        <v>44</v>
      </c>
      <c r="AR69" s="215">
        <v>45</v>
      </c>
      <c r="AS69" s="420">
        <v>57</v>
      </c>
      <c r="AT69" s="129">
        <v>52</v>
      </c>
      <c r="AU69" s="129">
        <v>53</v>
      </c>
      <c r="AV69" s="129">
        <v>57</v>
      </c>
      <c r="AW69" s="129">
        <v>51</v>
      </c>
      <c r="AX69" s="129">
        <v>34</v>
      </c>
      <c r="AY69" s="129">
        <v>66</v>
      </c>
      <c r="AZ69" s="129">
        <v>64</v>
      </c>
      <c r="BA69" s="932">
        <v>79</v>
      </c>
      <c r="BB69" s="290">
        <v>75</v>
      </c>
      <c r="BC69" s="129">
        <v>73</v>
      </c>
      <c r="BD69" s="215">
        <v>59</v>
      </c>
      <c r="BE69" s="420">
        <v>79</v>
      </c>
      <c r="BF69" s="129">
        <v>62</v>
      </c>
      <c r="BG69" s="129">
        <v>64</v>
      </c>
      <c r="BH69" s="129">
        <v>45</v>
      </c>
      <c r="BI69" s="129">
        <v>58</v>
      </c>
      <c r="BJ69" s="129">
        <v>63</v>
      </c>
      <c r="BK69" s="129">
        <v>38</v>
      </c>
      <c r="BL69" s="129"/>
      <c r="BM69" s="932"/>
      <c r="BN69" s="290"/>
      <c r="BO69" s="129"/>
      <c r="BP69" s="215"/>
    </row>
    <row r="70" spans="1:68" ht="15.75" thickBot="1" x14ac:dyDescent="0.3">
      <c r="A70" s="260"/>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row>
    <row r="71" spans="1:68" ht="18.75" thickBot="1" x14ac:dyDescent="0.3">
      <c r="A71" s="2" t="s">
        <v>394</v>
      </c>
      <c r="B71" s="138" t="s">
        <v>735</v>
      </c>
      <c r="C71" s="139" t="s">
        <v>736</v>
      </c>
      <c r="D71" s="139" t="s">
        <v>737</v>
      </c>
      <c r="E71" s="139" t="s">
        <v>738</v>
      </c>
      <c r="F71" s="454" t="s">
        <v>739</v>
      </c>
      <c r="G71" s="991" t="s">
        <v>741</v>
      </c>
      <c r="H71" s="512" t="s">
        <v>734</v>
      </c>
      <c r="I71" s="507" t="s">
        <v>43</v>
      </c>
      <c r="J71" s="140" t="s">
        <v>32</v>
      </c>
      <c r="K71" s="140" t="s">
        <v>33</v>
      </c>
      <c r="L71" s="140" t="s">
        <v>34</v>
      </c>
      <c r="M71" s="140" t="s">
        <v>35</v>
      </c>
      <c r="N71" s="140" t="s">
        <v>36</v>
      </c>
      <c r="O71" s="140" t="s">
        <v>37</v>
      </c>
      <c r="P71" s="140" t="s">
        <v>38</v>
      </c>
      <c r="Q71" s="140" t="s">
        <v>39</v>
      </c>
      <c r="R71" s="140" t="s">
        <v>40</v>
      </c>
      <c r="S71" s="140" t="s">
        <v>41</v>
      </c>
      <c r="T71" s="141" t="s">
        <v>42</v>
      </c>
      <c r="U71" s="140" t="s">
        <v>401</v>
      </c>
      <c r="V71" s="140" t="s">
        <v>402</v>
      </c>
      <c r="W71" s="140" t="s">
        <v>403</v>
      </c>
      <c r="X71" s="140" t="s">
        <v>404</v>
      </c>
      <c r="Y71" s="140" t="s">
        <v>405</v>
      </c>
      <c r="Z71" s="140" t="s">
        <v>406</v>
      </c>
      <c r="AA71" s="140" t="s">
        <v>407</v>
      </c>
      <c r="AB71" s="140" t="s">
        <v>408</v>
      </c>
      <c r="AC71" s="140" t="s">
        <v>412</v>
      </c>
      <c r="AD71" s="140" t="s">
        <v>409</v>
      </c>
      <c r="AE71" s="140" t="s">
        <v>410</v>
      </c>
      <c r="AF71" s="335" t="s">
        <v>411</v>
      </c>
      <c r="AG71" s="328" t="s">
        <v>475</v>
      </c>
      <c r="AH71" s="140" t="s">
        <v>476</v>
      </c>
      <c r="AI71" s="140" t="s">
        <v>477</v>
      </c>
      <c r="AJ71" s="140" t="s">
        <v>478</v>
      </c>
      <c r="AK71" s="140" t="s">
        <v>485</v>
      </c>
      <c r="AL71" s="140" t="s">
        <v>486</v>
      </c>
      <c r="AM71" s="140" t="s">
        <v>479</v>
      </c>
      <c r="AN71" s="140" t="s">
        <v>480</v>
      </c>
      <c r="AO71" s="140" t="s">
        <v>481</v>
      </c>
      <c r="AP71" s="140" t="s">
        <v>482</v>
      </c>
      <c r="AQ71" s="140" t="s">
        <v>483</v>
      </c>
      <c r="AR71" s="141" t="s">
        <v>484</v>
      </c>
      <c r="AS71" s="328" t="s">
        <v>512</v>
      </c>
      <c r="AT71" s="140" t="s">
        <v>513</v>
      </c>
      <c r="AU71" s="140" t="s">
        <v>514</v>
      </c>
      <c r="AV71" s="140" t="s">
        <v>515</v>
      </c>
      <c r="AW71" s="140" t="s">
        <v>516</v>
      </c>
      <c r="AX71" s="140" t="s">
        <v>517</v>
      </c>
      <c r="AY71" s="140" t="s">
        <v>518</v>
      </c>
      <c r="AZ71" s="140" t="s">
        <v>519</v>
      </c>
      <c r="BA71" s="140" t="s">
        <v>520</v>
      </c>
      <c r="BB71" s="140" t="s">
        <v>521</v>
      </c>
      <c r="BC71" s="140" t="s">
        <v>522</v>
      </c>
      <c r="BD71" s="141" t="s">
        <v>523</v>
      </c>
      <c r="BE71" s="328" t="s">
        <v>722</v>
      </c>
      <c r="BF71" s="140" t="s">
        <v>723</v>
      </c>
      <c r="BG71" s="140" t="s">
        <v>724</v>
      </c>
      <c r="BH71" s="140" t="s">
        <v>725</v>
      </c>
      <c r="BI71" s="140" t="s">
        <v>726</v>
      </c>
      <c r="BJ71" s="140" t="s">
        <v>727</v>
      </c>
      <c r="BK71" s="140" t="s">
        <v>758</v>
      </c>
      <c r="BL71" s="140" t="s">
        <v>729</v>
      </c>
      <c r="BM71" s="140" t="s">
        <v>730</v>
      </c>
      <c r="BN71" s="140" t="s">
        <v>731</v>
      </c>
      <c r="BO71" s="140" t="s">
        <v>732</v>
      </c>
      <c r="BP71" s="141" t="s">
        <v>733</v>
      </c>
    </row>
    <row r="72" spans="1:68" x14ac:dyDescent="0.25">
      <c r="A72" s="337" t="s">
        <v>645</v>
      </c>
      <c r="B72" s="4">
        <v>13124</v>
      </c>
      <c r="C72" s="4">
        <v>13132</v>
      </c>
      <c r="D72" s="4">
        <f>SUM(I72:T72)</f>
        <v>11429</v>
      </c>
      <c r="E72" s="4">
        <f>SUM(U72:AF72)</f>
        <v>9669</v>
      </c>
      <c r="F72" s="319">
        <f>SUM(AG72:AR72)</f>
        <v>9678</v>
      </c>
      <c r="G72" s="1031">
        <f>SUM(AS72:BD72)</f>
        <v>9727</v>
      </c>
      <c r="H72" s="532">
        <f>SUM(BE72:BP72)</f>
        <v>5587</v>
      </c>
      <c r="I72" s="523">
        <v>950</v>
      </c>
      <c r="J72" s="9">
        <v>1083</v>
      </c>
      <c r="K72" s="158">
        <v>1028</v>
      </c>
      <c r="L72" s="9">
        <v>967</v>
      </c>
      <c r="M72" s="158">
        <v>891</v>
      </c>
      <c r="N72" s="158">
        <v>918</v>
      </c>
      <c r="O72" s="158">
        <v>980</v>
      </c>
      <c r="P72" s="15">
        <v>875</v>
      </c>
      <c r="Q72" s="4">
        <v>961</v>
      </c>
      <c r="R72" s="15">
        <v>986</v>
      </c>
      <c r="S72" s="15">
        <v>1019</v>
      </c>
      <c r="T72" s="204">
        <v>771</v>
      </c>
      <c r="U72" s="158">
        <v>666</v>
      </c>
      <c r="V72" s="158">
        <v>908</v>
      </c>
      <c r="W72" s="158">
        <v>818</v>
      </c>
      <c r="X72" s="158">
        <v>815</v>
      </c>
      <c r="Y72" s="158">
        <v>828</v>
      </c>
      <c r="Z72" s="158">
        <v>744</v>
      </c>
      <c r="AA72" s="158">
        <v>871</v>
      </c>
      <c r="AB72" s="15">
        <v>773</v>
      </c>
      <c r="AC72" s="15">
        <v>823</v>
      </c>
      <c r="AD72" s="115">
        <v>827</v>
      </c>
      <c r="AE72" s="15">
        <v>827</v>
      </c>
      <c r="AF72" s="319">
        <v>769</v>
      </c>
      <c r="AG72" s="337">
        <v>757</v>
      </c>
      <c r="AH72" s="158">
        <v>871</v>
      </c>
      <c r="AI72" s="158">
        <v>765</v>
      </c>
      <c r="AJ72" s="158">
        <v>866</v>
      </c>
      <c r="AK72" s="158">
        <v>717</v>
      </c>
      <c r="AL72" s="158">
        <v>687</v>
      </c>
      <c r="AM72" s="158">
        <v>776</v>
      </c>
      <c r="AN72" s="15">
        <v>738</v>
      </c>
      <c r="AO72" s="15">
        <v>876</v>
      </c>
      <c r="AP72" s="115">
        <v>866</v>
      </c>
      <c r="AQ72" s="15">
        <v>990</v>
      </c>
      <c r="AR72" s="204">
        <v>769</v>
      </c>
      <c r="AS72" s="337">
        <v>844</v>
      </c>
      <c r="AT72" s="15">
        <v>1067</v>
      </c>
      <c r="AU72" s="158">
        <v>756</v>
      </c>
      <c r="AV72" s="158">
        <v>838</v>
      </c>
      <c r="AW72" s="158">
        <v>774</v>
      </c>
      <c r="AX72" s="158">
        <v>755</v>
      </c>
      <c r="AY72" s="158">
        <v>849</v>
      </c>
      <c r="AZ72" s="15">
        <v>768</v>
      </c>
      <c r="BA72" s="15">
        <v>831</v>
      </c>
      <c r="BB72" s="115">
        <v>728</v>
      </c>
      <c r="BC72" s="15">
        <v>737</v>
      </c>
      <c r="BD72" s="1031">
        <v>780</v>
      </c>
      <c r="BE72" s="337">
        <v>773</v>
      </c>
      <c r="BF72" s="15">
        <v>969</v>
      </c>
      <c r="BG72" s="158">
        <v>961</v>
      </c>
      <c r="BH72" s="158">
        <v>873</v>
      </c>
      <c r="BI72" s="158">
        <v>761</v>
      </c>
      <c r="BJ72" s="158">
        <v>715</v>
      </c>
      <c r="BK72" s="1429">
        <v>535</v>
      </c>
      <c r="BL72" s="15"/>
      <c r="BM72" s="15"/>
      <c r="BN72" s="115"/>
      <c r="BO72" s="15"/>
      <c r="BP72" s="204"/>
    </row>
    <row r="73" spans="1:68" x14ac:dyDescent="0.25">
      <c r="A73" s="599" t="s">
        <v>646</v>
      </c>
      <c r="B73" s="121" t="s">
        <v>74</v>
      </c>
      <c r="C73" s="121" t="s">
        <v>74</v>
      </c>
      <c r="D73" s="327">
        <v>0.11600000000000001</v>
      </c>
      <c r="E73" s="327">
        <f>AVERAGE(U73:AF73)</f>
        <v>0.10145620404425515</v>
      </c>
      <c r="F73" s="353">
        <f>AVERAGE(AG73:AR73)</f>
        <v>0.10251174590287269</v>
      </c>
      <c r="G73" s="1032">
        <f t="shared" ref="G73:G79" si="15">AVERAGE(AS73:BD73)</f>
        <v>0.11142500000000001</v>
      </c>
      <c r="H73" s="538">
        <f t="shared" ref="H73:H79" si="16">AVERAGE(BE73:BP73)</f>
        <v>0.10997142857142858</v>
      </c>
      <c r="I73" s="524">
        <v>0.12637557685481007</v>
      </c>
      <c r="J73" s="160">
        <v>0.12341962673088501</v>
      </c>
      <c r="K73" s="160">
        <v>0.11526282457251424</v>
      </c>
      <c r="L73" s="160">
        <v>0.11594719942918302</v>
      </c>
      <c r="M73" s="160">
        <v>0.1191568927417984</v>
      </c>
      <c r="N73" s="160">
        <v>0.11437375385173101</v>
      </c>
      <c r="O73" s="173">
        <v>0.11997164628743576</v>
      </c>
      <c r="P73" s="173">
        <v>0.10791738382099827</v>
      </c>
      <c r="Q73" s="173">
        <v>0.10919354838709677</v>
      </c>
      <c r="R73" s="173">
        <v>0.11740309459243899</v>
      </c>
      <c r="S73" s="173">
        <v>0.1130798969072165</v>
      </c>
      <c r="T73" s="232">
        <v>0.10980019029495719</v>
      </c>
      <c r="U73" s="325">
        <v>9.8369766580214901E-2</v>
      </c>
      <c r="V73" s="325">
        <v>9.8530939308502749E-2</v>
      </c>
      <c r="W73" s="325">
        <v>9.9164433233485727E-2</v>
      </c>
      <c r="X73" s="325">
        <v>9.0179414542020775E-2</v>
      </c>
      <c r="Y73" s="325">
        <v>9.9058940069341253E-2</v>
      </c>
      <c r="Z73" s="325">
        <v>0.10385814497272018</v>
      </c>
      <c r="AA73" s="200">
        <v>0.11558063341827449</v>
      </c>
      <c r="AB73" s="200">
        <v>0.10361575822989746</v>
      </c>
      <c r="AC73" s="200">
        <v>0.10487565445026178</v>
      </c>
      <c r="AD73" s="326">
        <v>9.8480050664977836E-2</v>
      </c>
      <c r="AE73" s="200">
        <v>9.3760713061364409E-2</v>
      </c>
      <c r="AF73" s="336">
        <v>0.112</v>
      </c>
      <c r="AG73" s="338">
        <v>0.110613691475471</v>
      </c>
      <c r="AH73" s="325">
        <v>9.7928436911487754E-2</v>
      </c>
      <c r="AI73" s="325">
        <v>9.4976713240186292E-2</v>
      </c>
      <c r="AJ73" s="325">
        <v>0.10763175906913074</v>
      </c>
      <c r="AK73" s="325">
        <v>9.162632239555317E-2</v>
      </c>
      <c r="AL73" s="325">
        <v>9.3256814921090392E-2</v>
      </c>
      <c r="AM73" s="200">
        <v>0.10386819484240688</v>
      </c>
      <c r="AN73" s="200">
        <v>9.8411468423091827E-2</v>
      </c>
      <c r="AO73" s="200">
        <v>0.10490266762797404</v>
      </c>
      <c r="AP73" s="326">
        <v>0.10566518141311267</v>
      </c>
      <c r="AQ73" s="200">
        <v>0.11347397073834638</v>
      </c>
      <c r="AR73" s="232">
        <v>0.10778572977662113</v>
      </c>
      <c r="AS73" s="338">
        <v>0.12640000000000001</v>
      </c>
      <c r="AT73" s="325">
        <v>0.1211</v>
      </c>
      <c r="AU73" s="325">
        <v>9.3600000000000003E-2</v>
      </c>
      <c r="AV73" s="325">
        <v>0.1099</v>
      </c>
      <c r="AW73" s="325">
        <v>0.1031</v>
      </c>
      <c r="AX73" s="325">
        <v>0.1004</v>
      </c>
      <c r="AY73" s="200">
        <v>0.1051</v>
      </c>
      <c r="AZ73" s="200">
        <v>0.1067</v>
      </c>
      <c r="BA73" s="200">
        <v>0.1133</v>
      </c>
      <c r="BB73" s="326">
        <v>0.1241</v>
      </c>
      <c r="BC73" s="200">
        <v>0.11799999999999999</v>
      </c>
      <c r="BD73" s="1036">
        <v>0.1154</v>
      </c>
      <c r="BE73" s="338">
        <v>0.123</v>
      </c>
      <c r="BF73" s="325">
        <v>0.13450000000000001</v>
      </c>
      <c r="BG73" s="325">
        <v>0.114</v>
      </c>
      <c r="BH73" s="325">
        <v>0.1191</v>
      </c>
      <c r="BI73" s="325">
        <v>0.1017</v>
      </c>
      <c r="BJ73" s="325">
        <v>0.1085</v>
      </c>
      <c r="BK73" s="1430">
        <v>6.9000000000000006E-2</v>
      </c>
      <c r="BL73" s="200"/>
      <c r="BM73" s="200"/>
      <c r="BN73" s="326"/>
      <c r="BO73" s="200"/>
      <c r="BP73" s="232"/>
    </row>
    <row r="74" spans="1:68" x14ac:dyDescent="0.25">
      <c r="A74" s="976" t="s">
        <v>560</v>
      </c>
      <c r="B74" s="121" t="s">
        <v>74</v>
      </c>
      <c r="C74" s="121" t="s">
        <v>74</v>
      </c>
      <c r="D74" s="578">
        <f>AVERAGE(I74:T74)</f>
        <v>6.4608035733671727</v>
      </c>
      <c r="E74" s="578">
        <f>AVERAGE(U74:AF74)</f>
        <v>5.4750000000000005</v>
      </c>
      <c r="F74" s="579">
        <f>AVERAGE(AG74:AR74)</f>
        <v>5.1978391950243488</v>
      </c>
      <c r="G74" s="1033">
        <f t="shared" si="15"/>
        <v>5.269647721615029</v>
      </c>
      <c r="H74" s="1226">
        <f t="shared" si="16"/>
        <v>5.2005702687020641</v>
      </c>
      <c r="I74" s="580">
        <v>5.7296428804060682</v>
      </c>
      <c r="J74" s="578">
        <v>7.6</v>
      </c>
      <c r="K74" s="581">
        <v>7.2</v>
      </c>
      <c r="L74" s="582">
        <v>6.7</v>
      </c>
      <c r="M74" s="583">
        <v>6.1</v>
      </c>
      <c r="N74" s="584">
        <v>6.2</v>
      </c>
      <c r="O74" s="583">
        <v>6.6</v>
      </c>
      <c r="P74" s="583">
        <v>6</v>
      </c>
      <c r="Q74" s="583">
        <v>6.4</v>
      </c>
      <c r="R74" s="583">
        <v>6.8</v>
      </c>
      <c r="S74" s="583">
        <v>7</v>
      </c>
      <c r="T74" s="585">
        <v>5.2</v>
      </c>
      <c r="U74" s="586">
        <v>4.5</v>
      </c>
      <c r="V74" s="586">
        <v>6.1</v>
      </c>
      <c r="W74" s="586">
        <v>5.6</v>
      </c>
      <c r="X74" s="583">
        <v>5.7</v>
      </c>
      <c r="Y74" s="583">
        <v>5.7</v>
      </c>
      <c r="Z74" s="584">
        <v>5.0999999999999996</v>
      </c>
      <c r="AA74" s="583">
        <v>6</v>
      </c>
      <c r="AB74" s="583">
        <v>5.3</v>
      </c>
      <c r="AC74" s="583">
        <v>5.7</v>
      </c>
      <c r="AD74" s="587">
        <v>5.7</v>
      </c>
      <c r="AE74" s="583">
        <v>5.7</v>
      </c>
      <c r="AF74" s="588">
        <v>4.5999999999999996</v>
      </c>
      <c r="AG74" s="589">
        <v>4.9000000000000004</v>
      </c>
      <c r="AH74" s="586">
        <v>5.4</v>
      </c>
      <c r="AI74" s="586">
        <v>4.9000000000000004</v>
      </c>
      <c r="AJ74" s="583">
        <v>5.4</v>
      </c>
      <c r="AK74" s="583">
        <v>4.5</v>
      </c>
      <c r="AL74" s="584">
        <v>4.5</v>
      </c>
      <c r="AM74" s="583">
        <v>5.2</v>
      </c>
      <c r="AN74" s="583">
        <v>4.7</v>
      </c>
      <c r="AO74" s="583">
        <v>5.8</v>
      </c>
      <c r="AP74" s="603">
        <v>5.7372353455712402</v>
      </c>
      <c r="AQ74" s="604">
        <v>6.3312420353904804</v>
      </c>
      <c r="AR74" s="585">
        <v>5.0055929593304596</v>
      </c>
      <c r="AS74" s="589">
        <v>5.5960209295048804</v>
      </c>
      <c r="AT74" s="799">
        <v>6.8283053310797799</v>
      </c>
      <c r="AU74" s="799">
        <v>5.0451173146831501</v>
      </c>
      <c r="AV74" s="799">
        <v>5.4872899528953303</v>
      </c>
      <c r="AW74" s="799">
        <v>5.0451173146831501</v>
      </c>
      <c r="AX74" s="799">
        <v>4.8204066296900798</v>
      </c>
      <c r="AY74" s="892">
        <v>5.4599501073524701</v>
      </c>
      <c r="AZ74" s="892">
        <v>5.0906431372265004</v>
      </c>
      <c r="BA74" s="892">
        <v>5.2427107131607196</v>
      </c>
      <c r="BB74" s="892">
        <v>4.7792666722183403</v>
      </c>
      <c r="BC74" s="892">
        <v>4.8661624298950397</v>
      </c>
      <c r="BD74" s="1037">
        <v>4.9747821269909096</v>
      </c>
      <c r="BE74" s="589">
        <v>5.08878530887708</v>
      </c>
      <c r="BF74" s="799">
        <v>6.3989846558283698</v>
      </c>
      <c r="BG74" s="799">
        <v>6.1673472022237199</v>
      </c>
      <c r="BH74" s="799">
        <v>5.5592988865115203</v>
      </c>
      <c r="BI74" s="799">
        <v>5.0019212637753396</v>
      </c>
      <c r="BJ74" s="799">
        <v>4.5965557199672098</v>
      </c>
      <c r="BK74" s="1431">
        <v>3.5910988437312001</v>
      </c>
      <c r="BL74" s="892"/>
      <c r="BM74" s="892"/>
      <c r="BN74" s="892"/>
      <c r="BO74" s="892"/>
      <c r="BP74" s="585"/>
    </row>
    <row r="75" spans="1:68" x14ac:dyDescent="0.25">
      <c r="A75" s="599" t="s">
        <v>556</v>
      </c>
      <c r="B75" s="121" t="s">
        <v>74</v>
      </c>
      <c r="C75" s="121" t="s">
        <v>74</v>
      </c>
      <c r="D75" s="121" t="s">
        <v>74</v>
      </c>
      <c r="E75" s="605">
        <v>18.346251076957426</v>
      </c>
      <c r="F75" s="601">
        <v>19.164461450783932</v>
      </c>
      <c r="G75" s="1034">
        <f t="shared" si="15"/>
        <v>19.876491873836333</v>
      </c>
      <c r="H75" s="1226">
        <f t="shared" si="16"/>
        <v>16.246995137160162</v>
      </c>
      <c r="I75" s="606">
        <v>5.7296428804060682</v>
      </c>
      <c r="J75" s="605">
        <v>7.6</v>
      </c>
      <c r="K75" s="607">
        <v>7.2</v>
      </c>
      <c r="L75" s="608">
        <v>6.7</v>
      </c>
      <c r="M75" s="604">
        <v>6.1</v>
      </c>
      <c r="N75" s="609">
        <v>6.2</v>
      </c>
      <c r="O75" s="604">
        <v>6.6</v>
      </c>
      <c r="P75" s="604">
        <v>6</v>
      </c>
      <c r="Q75" s="604">
        <v>6.4</v>
      </c>
      <c r="R75" s="604">
        <v>6.8</v>
      </c>
      <c r="S75" s="604">
        <v>7</v>
      </c>
      <c r="T75" s="610">
        <v>5.2</v>
      </c>
      <c r="U75" s="611">
        <v>4.5</v>
      </c>
      <c r="V75" s="611">
        <v>6.1</v>
      </c>
      <c r="W75" s="611">
        <v>5.6</v>
      </c>
      <c r="X75" s="604">
        <v>5.7</v>
      </c>
      <c r="Y75" s="604">
        <v>5.7</v>
      </c>
      <c r="Z75" s="609">
        <v>5.0999999999999996</v>
      </c>
      <c r="AA75" s="604">
        <v>6</v>
      </c>
      <c r="AB75" s="604">
        <v>5.3</v>
      </c>
      <c r="AC75" s="604">
        <v>5.7</v>
      </c>
      <c r="AD75" s="603">
        <v>5.7</v>
      </c>
      <c r="AE75" s="604">
        <v>5.7</v>
      </c>
      <c r="AF75" s="612">
        <v>4.5999999999999996</v>
      </c>
      <c r="AG75" s="613">
        <v>4.9000000000000004</v>
      </c>
      <c r="AH75" s="611">
        <v>5.4</v>
      </c>
      <c r="AI75" s="611">
        <v>4.9000000000000004</v>
      </c>
      <c r="AJ75" s="604">
        <v>5.4</v>
      </c>
      <c r="AK75" s="604">
        <v>4.5</v>
      </c>
      <c r="AL75" s="609">
        <v>4.5</v>
      </c>
      <c r="AM75" s="604">
        <v>5.2</v>
      </c>
      <c r="AN75" s="604">
        <v>4.7</v>
      </c>
      <c r="AO75" s="604">
        <v>5.8</v>
      </c>
      <c r="AP75" s="603">
        <v>17.938737519038799</v>
      </c>
      <c r="AQ75" s="604">
        <v>23.523438822135699</v>
      </c>
      <c r="AR75" s="610">
        <v>19.461837874428799</v>
      </c>
      <c r="AS75" s="613">
        <v>25.7664524202264</v>
      </c>
      <c r="AT75" s="799">
        <v>25.595813662476498</v>
      </c>
      <c r="AU75" s="806">
        <v>19.111540867982502</v>
      </c>
      <c r="AV75" s="808">
        <v>20.988567203230801</v>
      </c>
      <c r="AW75" s="583">
        <v>18.940902110232599</v>
      </c>
      <c r="AX75" s="584">
        <v>18.087708321483401</v>
      </c>
      <c r="AY75" s="583">
        <v>21.197846567967702</v>
      </c>
      <c r="AZ75" s="583">
        <v>17.496635262449502</v>
      </c>
      <c r="BA75" s="583">
        <v>22.880215343203201</v>
      </c>
      <c r="BB75" s="892">
        <v>15.1413189771198</v>
      </c>
      <c r="BC75" s="583">
        <v>18.842530282637998</v>
      </c>
      <c r="BD75" s="1037">
        <v>14.4683714670256</v>
      </c>
      <c r="BE75" s="613">
        <v>14.6709921076841</v>
      </c>
      <c r="BF75" s="799">
        <v>19.609741926112399</v>
      </c>
      <c r="BG75" s="806">
        <v>21.788602140124901</v>
      </c>
      <c r="BH75" s="808">
        <v>16.704594974095802</v>
      </c>
      <c r="BI75" s="583">
        <v>15.833050888490799</v>
      </c>
      <c r="BJ75" s="584">
        <v>15.5425361932891</v>
      </c>
      <c r="BK75" s="1432">
        <v>9.5794477303240306</v>
      </c>
      <c r="BL75" s="583"/>
      <c r="BM75" s="583"/>
      <c r="BN75" s="892"/>
      <c r="BO75" s="583"/>
      <c r="BP75" s="585"/>
    </row>
    <row r="76" spans="1:68" x14ac:dyDescent="0.25">
      <c r="A76" s="599" t="s">
        <v>559</v>
      </c>
      <c r="B76" s="121" t="s">
        <v>74</v>
      </c>
      <c r="C76" s="121" t="s">
        <v>74</v>
      </c>
      <c r="D76" s="121" t="s">
        <v>74</v>
      </c>
      <c r="E76" s="605">
        <v>8.1376623005215336</v>
      </c>
      <c r="F76" s="601">
        <v>8.4843910984258262</v>
      </c>
      <c r="G76" s="1034">
        <f t="shared" si="15"/>
        <v>8.0688681527656865</v>
      </c>
      <c r="H76" s="1226">
        <f t="shared" si="16"/>
        <v>12.478875403973356</v>
      </c>
      <c r="I76" s="606"/>
      <c r="J76" s="605"/>
      <c r="K76" s="607"/>
      <c r="L76" s="608"/>
      <c r="M76" s="604"/>
      <c r="N76" s="609"/>
      <c r="O76" s="604"/>
      <c r="P76" s="604"/>
      <c r="Q76" s="604"/>
      <c r="R76" s="604"/>
      <c r="S76" s="604"/>
      <c r="T76" s="610"/>
      <c r="U76" s="611"/>
      <c r="V76" s="611"/>
      <c r="W76" s="611"/>
      <c r="X76" s="604"/>
      <c r="Y76" s="604"/>
      <c r="Z76" s="609"/>
      <c r="AA76" s="604"/>
      <c r="AB76" s="604"/>
      <c r="AC76" s="604"/>
      <c r="AD76" s="603"/>
      <c r="AE76" s="604"/>
      <c r="AF76" s="612"/>
      <c r="AG76" s="613"/>
      <c r="AH76" s="611"/>
      <c r="AI76" s="611"/>
      <c r="AJ76" s="604"/>
      <c r="AK76" s="604"/>
      <c r="AL76" s="609"/>
      <c r="AM76" s="604"/>
      <c r="AN76" s="604"/>
      <c r="AO76" s="604"/>
      <c r="AP76" s="603">
        <v>7.5369600927625902</v>
      </c>
      <c r="AQ76" s="604">
        <v>12.3200309208619</v>
      </c>
      <c r="AR76" s="610">
        <v>6.3774277707991098</v>
      </c>
      <c r="AS76" s="613">
        <v>8.1257557436517498</v>
      </c>
      <c r="AT76" s="799">
        <v>9.1414752116082205</v>
      </c>
      <c r="AU76" s="806">
        <v>7.8355501813784798</v>
      </c>
      <c r="AV76" s="808">
        <v>8.8512696493349505</v>
      </c>
      <c r="AW76" s="583">
        <v>5.0785973397823501</v>
      </c>
      <c r="AX76" s="584">
        <v>8.5610640870616699</v>
      </c>
      <c r="AY76" s="583">
        <v>8.7137532071452792</v>
      </c>
      <c r="AZ76" s="583">
        <v>7.9876071065498397</v>
      </c>
      <c r="BA76" s="583">
        <v>9.0042116473834497</v>
      </c>
      <c r="BB76" s="587">
        <v>6.97100256571622</v>
      </c>
      <c r="BC76" s="583">
        <v>7.4066902260734899</v>
      </c>
      <c r="BD76" s="1037">
        <v>9.1494408675025394</v>
      </c>
      <c r="BE76" s="613">
        <v>12.8824476650564</v>
      </c>
      <c r="BF76" s="799">
        <v>17.546782164473299</v>
      </c>
      <c r="BG76" s="806">
        <v>13.9930034982509</v>
      </c>
      <c r="BH76" s="808">
        <v>15.5477816647232</v>
      </c>
      <c r="BI76" s="583">
        <v>11.105558331945099</v>
      </c>
      <c r="BJ76" s="584">
        <v>8.8844466655561103</v>
      </c>
      <c r="BK76" s="1432">
        <v>7.3921078378084601</v>
      </c>
      <c r="BL76" s="583"/>
      <c r="BM76" s="583"/>
      <c r="BN76" s="587"/>
      <c r="BO76" s="583"/>
      <c r="BP76" s="585"/>
    </row>
    <row r="77" spans="1:68" x14ac:dyDescent="0.25">
      <c r="A77" s="599" t="s">
        <v>604</v>
      </c>
      <c r="B77" s="121" t="s">
        <v>74</v>
      </c>
      <c r="C77" s="121" t="s">
        <v>74</v>
      </c>
      <c r="D77" s="121" t="s">
        <v>74</v>
      </c>
      <c r="E77" s="605">
        <v>1.6343579561875585</v>
      </c>
      <c r="F77" s="601">
        <v>2.0429596732763948</v>
      </c>
      <c r="G77" s="1034">
        <f t="shared" si="15"/>
        <v>1.1960053612520907</v>
      </c>
      <c r="H77" s="1226">
        <f t="shared" si="16"/>
        <v>1.2712888796164066</v>
      </c>
      <c r="I77" s="606"/>
      <c r="J77" s="605"/>
      <c r="K77" s="607"/>
      <c r="L77" s="608"/>
      <c r="M77" s="604"/>
      <c r="N77" s="609"/>
      <c r="O77" s="604"/>
      <c r="P77" s="604"/>
      <c r="Q77" s="604"/>
      <c r="R77" s="604"/>
      <c r="S77" s="604"/>
      <c r="T77" s="610"/>
      <c r="U77" s="611"/>
      <c r="V77" s="611"/>
      <c r="W77" s="611"/>
      <c r="X77" s="604"/>
      <c r="Y77" s="604"/>
      <c r="Z77" s="609"/>
      <c r="AA77" s="604"/>
      <c r="AB77" s="604"/>
      <c r="AC77" s="604"/>
      <c r="AD77" s="603"/>
      <c r="AE77" s="604"/>
      <c r="AF77" s="612"/>
      <c r="AG77" s="613"/>
      <c r="AH77" s="611"/>
      <c r="AI77" s="611"/>
      <c r="AJ77" s="604"/>
      <c r="AK77" s="604"/>
      <c r="AL77" s="609"/>
      <c r="AM77" s="604"/>
      <c r="AN77" s="604"/>
      <c r="AO77" s="604"/>
      <c r="AP77" s="603">
        <v>1.79472798653954</v>
      </c>
      <c r="AQ77" s="604">
        <v>1.34604598990466</v>
      </c>
      <c r="AR77" s="610">
        <v>3.36511497476164</v>
      </c>
      <c r="AS77" s="613">
        <v>0.90781858758558098</v>
      </c>
      <c r="AT77" s="799">
        <v>0.68086394068918599</v>
      </c>
      <c r="AU77" s="806">
        <v>1.1347732344819801</v>
      </c>
      <c r="AV77" s="808">
        <v>1.36172788137837</v>
      </c>
      <c r="AW77" s="583">
        <v>0.90781858758558098</v>
      </c>
      <c r="AX77" s="584">
        <v>1.36172788137837</v>
      </c>
      <c r="AY77" s="583">
        <v>1.77718538265023</v>
      </c>
      <c r="AZ77" s="583">
        <v>2.2214817283127801</v>
      </c>
      <c r="BA77" s="583">
        <v>1.77718538265023</v>
      </c>
      <c r="BB77" s="587">
        <v>1.1107408641563901</v>
      </c>
      <c r="BC77" s="583">
        <v>0.88859269132511398</v>
      </c>
      <c r="BD77" s="1037">
        <v>0.222148172831278</v>
      </c>
      <c r="BE77" s="613">
        <v>1.6819207535005001</v>
      </c>
      <c r="BF77" s="799">
        <v>1.17734452745035</v>
      </c>
      <c r="BG77" s="806">
        <v>0.50457622605014896</v>
      </c>
      <c r="BH77" s="808">
        <v>2.0183049042005998</v>
      </c>
      <c r="BI77" s="583">
        <v>1.3455366028004001</v>
      </c>
      <c r="BJ77" s="584">
        <v>1.17734452745035</v>
      </c>
      <c r="BK77" s="1432">
        <v>0.99399461586249704</v>
      </c>
      <c r="BL77" s="583"/>
      <c r="BM77" s="583"/>
      <c r="BN77" s="587"/>
      <c r="BO77" s="583"/>
      <c r="BP77" s="585"/>
    </row>
    <row r="78" spans="1:68" x14ac:dyDescent="0.25">
      <c r="A78" s="599" t="s">
        <v>558</v>
      </c>
      <c r="B78" s="121" t="s">
        <v>74</v>
      </c>
      <c r="C78" s="121" t="s">
        <v>74</v>
      </c>
      <c r="D78" s="121" t="s">
        <v>74</v>
      </c>
      <c r="E78" s="605">
        <v>3.8828857166905961</v>
      </c>
      <c r="F78" s="601">
        <v>3.6443980905796938</v>
      </c>
      <c r="G78" s="1034">
        <f t="shared" si="15"/>
        <v>3.9191510163903396</v>
      </c>
      <c r="H78" s="1226">
        <f t="shared" si="16"/>
        <v>3.6401534462423037</v>
      </c>
      <c r="I78" s="606"/>
      <c r="J78" s="605"/>
      <c r="K78" s="607"/>
      <c r="L78" s="608"/>
      <c r="M78" s="604"/>
      <c r="N78" s="609"/>
      <c r="O78" s="604"/>
      <c r="P78" s="604"/>
      <c r="Q78" s="604"/>
      <c r="R78" s="604"/>
      <c r="S78" s="604"/>
      <c r="T78" s="610"/>
      <c r="U78" s="611"/>
      <c r="V78" s="611"/>
      <c r="W78" s="611"/>
      <c r="X78" s="604"/>
      <c r="Y78" s="604"/>
      <c r="Z78" s="609"/>
      <c r="AA78" s="604"/>
      <c r="AB78" s="604"/>
      <c r="AC78" s="604"/>
      <c r="AD78" s="603"/>
      <c r="AE78" s="604"/>
      <c r="AF78" s="612"/>
      <c r="AG78" s="613"/>
      <c r="AH78" s="611"/>
      <c r="AI78" s="611"/>
      <c r="AJ78" s="604"/>
      <c r="AK78" s="604"/>
      <c r="AL78" s="609"/>
      <c r="AM78" s="604"/>
      <c r="AN78" s="604"/>
      <c r="AO78" s="604"/>
      <c r="AP78" s="603">
        <v>4.7613032900770502</v>
      </c>
      <c r="AQ78" s="604">
        <v>4.44827643017579</v>
      </c>
      <c r="AR78" s="610">
        <v>3.5091958504720102</v>
      </c>
      <c r="AS78" s="613">
        <v>3.8742011177482398</v>
      </c>
      <c r="AT78" s="799">
        <v>5.5227973380666402</v>
      </c>
      <c r="AU78" s="806">
        <v>3.85771515554505</v>
      </c>
      <c r="AV78" s="808">
        <v>4.3687799838437602</v>
      </c>
      <c r="AW78" s="583">
        <v>3.6763695713100302</v>
      </c>
      <c r="AX78" s="584">
        <v>3.8082572689354999</v>
      </c>
      <c r="AY78" s="583">
        <v>4.0052414270526899</v>
      </c>
      <c r="AZ78" s="583">
        <v>3.7909692519428702</v>
      </c>
      <c r="BA78" s="583">
        <v>3.41187232674858</v>
      </c>
      <c r="BB78" s="587">
        <v>3.2305651016556598</v>
      </c>
      <c r="BC78" s="583">
        <v>3.6261445018584002</v>
      </c>
      <c r="BD78" s="1037">
        <v>3.85689915197666</v>
      </c>
      <c r="BE78" s="613">
        <v>3.6901635450830099</v>
      </c>
      <c r="BF78" s="799">
        <v>4.4314910429791503</v>
      </c>
      <c r="BG78" s="806">
        <v>4.2008558214114604</v>
      </c>
      <c r="BH78" s="808">
        <v>3.7890072114691602</v>
      </c>
      <c r="BI78" s="583">
        <v>3.6736896006853201</v>
      </c>
      <c r="BJ78" s="584">
        <v>3.1794712687545599</v>
      </c>
      <c r="BK78" s="1432">
        <v>2.5163956333134601</v>
      </c>
      <c r="BL78" s="583"/>
      <c r="BM78" s="583"/>
      <c r="BN78" s="587"/>
      <c r="BO78" s="583"/>
      <c r="BP78" s="585"/>
    </row>
    <row r="79" spans="1:68" ht="15.75" thickBot="1" x14ac:dyDescent="0.3">
      <c r="A79" s="387" t="s">
        <v>557</v>
      </c>
      <c r="B79" s="130" t="s">
        <v>74</v>
      </c>
      <c r="C79" s="130" t="s">
        <v>74</v>
      </c>
      <c r="D79" s="130" t="s">
        <v>74</v>
      </c>
      <c r="E79" s="614">
        <v>4.3277169924237846</v>
      </c>
      <c r="F79" s="602">
        <v>4.4924695855130325</v>
      </c>
      <c r="G79" s="1035">
        <f t="shared" si="15"/>
        <v>4.3679109026504728</v>
      </c>
      <c r="H79" s="1227">
        <f t="shared" si="16"/>
        <v>4.2515526611140881</v>
      </c>
      <c r="I79" s="615"/>
      <c r="J79" s="614"/>
      <c r="K79" s="616"/>
      <c r="L79" s="617"/>
      <c r="M79" s="618"/>
      <c r="N79" s="619"/>
      <c r="O79" s="618"/>
      <c r="P79" s="618"/>
      <c r="Q79" s="618"/>
      <c r="R79" s="618"/>
      <c r="S79" s="618"/>
      <c r="T79" s="620"/>
      <c r="U79" s="621"/>
      <c r="V79" s="621"/>
      <c r="W79" s="621"/>
      <c r="X79" s="618"/>
      <c r="Y79" s="618"/>
      <c r="Z79" s="619"/>
      <c r="AA79" s="618"/>
      <c r="AB79" s="618"/>
      <c r="AC79" s="618"/>
      <c r="AD79" s="622"/>
      <c r="AE79" s="618"/>
      <c r="AF79" s="623"/>
      <c r="AG79" s="624"/>
      <c r="AH79" s="621"/>
      <c r="AI79" s="621"/>
      <c r="AJ79" s="618"/>
      <c r="AK79" s="618"/>
      <c r="AL79" s="619"/>
      <c r="AM79" s="618"/>
      <c r="AN79" s="618"/>
      <c r="AO79" s="618"/>
      <c r="AP79" s="622">
        <v>4.3799274183456403</v>
      </c>
      <c r="AQ79" s="618">
        <v>5.1665266281709803</v>
      </c>
      <c r="AR79" s="620">
        <v>4.6123317303394904</v>
      </c>
      <c r="AS79" s="624">
        <v>4.6818389620136696</v>
      </c>
      <c r="AT79" s="800">
        <v>5.5395804512375504</v>
      </c>
      <c r="AU79" s="807">
        <v>4.1636201456075703</v>
      </c>
      <c r="AV79" s="809">
        <v>4.2350986030428999</v>
      </c>
      <c r="AW79" s="161">
        <v>4.61036050457834</v>
      </c>
      <c r="AX79" s="817">
        <v>3.6632709435603101</v>
      </c>
      <c r="AY79" s="161">
        <v>4.5363015747574504</v>
      </c>
      <c r="AZ79" s="161">
        <v>4.1791124743828396</v>
      </c>
      <c r="BA79" s="161">
        <v>4.4648637546825301</v>
      </c>
      <c r="BB79" s="974">
        <v>4.4112853896263404</v>
      </c>
      <c r="BC79" s="161">
        <v>3.8576422840457001</v>
      </c>
      <c r="BD79" s="1038">
        <v>4.0719557442704604</v>
      </c>
      <c r="BE79" s="624">
        <v>4.0885799475090598</v>
      </c>
      <c r="BF79" s="800">
        <v>5.5347588809074599</v>
      </c>
      <c r="BG79" s="807">
        <v>5.0526992364413301</v>
      </c>
      <c r="BH79" s="809">
        <v>4.4278071047259697</v>
      </c>
      <c r="BI79" s="161">
        <v>3.9100393384475298</v>
      </c>
      <c r="BJ79" s="817">
        <v>3.6600824857613898</v>
      </c>
      <c r="BK79" s="1433">
        <v>3.0869016340058799</v>
      </c>
      <c r="BL79" s="161"/>
      <c r="BM79" s="161"/>
      <c r="BN79" s="974"/>
      <c r="BO79" s="161"/>
      <c r="BP79" s="1030"/>
    </row>
    <row r="80" spans="1:68" ht="15.75" thickBot="1" x14ac:dyDescent="0.3">
      <c r="A80" s="260"/>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row>
    <row r="81" spans="1:68" ht="18.75" thickBot="1" x14ac:dyDescent="0.3">
      <c r="A81" s="12" t="s">
        <v>396</v>
      </c>
      <c r="B81" s="138" t="s">
        <v>735</v>
      </c>
      <c r="C81" s="139" t="s">
        <v>736</v>
      </c>
      <c r="D81" s="139" t="s">
        <v>737</v>
      </c>
      <c r="E81" s="139" t="s">
        <v>738</v>
      </c>
      <c r="F81" s="454" t="s">
        <v>739</v>
      </c>
      <c r="G81" s="991" t="s">
        <v>741</v>
      </c>
      <c r="H81" s="512" t="s">
        <v>734</v>
      </c>
      <c r="I81" s="507" t="s">
        <v>43</v>
      </c>
      <c r="J81" s="140" t="s">
        <v>32</v>
      </c>
      <c r="K81" s="140" t="s">
        <v>33</v>
      </c>
      <c r="L81" s="140" t="s">
        <v>34</v>
      </c>
      <c r="M81" s="140" t="s">
        <v>35</v>
      </c>
      <c r="N81" s="140" t="s">
        <v>36</v>
      </c>
      <c r="O81" s="140" t="s">
        <v>37</v>
      </c>
      <c r="P81" s="140" t="s">
        <v>38</v>
      </c>
      <c r="Q81" s="140" t="s">
        <v>39</v>
      </c>
      <c r="R81" s="140" t="s">
        <v>40</v>
      </c>
      <c r="S81" s="140" t="s">
        <v>41</v>
      </c>
      <c r="T81" s="141" t="s">
        <v>42</v>
      </c>
      <c r="U81" s="140" t="s">
        <v>401</v>
      </c>
      <c r="V81" s="140" t="s">
        <v>402</v>
      </c>
      <c r="W81" s="140" t="s">
        <v>403</v>
      </c>
      <c r="X81" s="140" t="s">
        <v>404</v>
      </c>
      <c r="Y81" s="140" t="s">
        <v>405</v>
      </c>
      <c r="Z81" s="140" t="s">
        <v>406</v>
      </c>
      <c r="AA81" s="140" t="s">
        <v>407</v>
      </c>
      <c r="AB81" s="140" t="s">
        <v>408</v>
      </c>
      <c r="AC81" s="140" t="s">
        <v>412</v>
      </c>
      <c r="AD81" s="140" t="s">
        <v>409</v>
      </c>
      <c r="AE81" s="140" t="s">
        <v>410</v>
      </c>
      <c r="AF81" s="335" t="s">
        <v>411</v>
      </c>
      <c r="AG81" s="328" t="s">
        <v>475</v>
      </c>
      <c r="AH81" s="140" t="s">
        <v>476</v>
      </c>
      <c r="AI81" s="140" t="s">
        <v>477</v>
      </c>
      <c r="AJ81" s="140" t="s">
        <v>478</v>
      </c>
      <c r="AK81" s="140" t="s">
        <v>485</v>
      </c>
      <c r="AL81" s="140" t="s">
        <v>486</v>
      </c>
      <c r="AM81" s="140" t="s">
        <v>479</v>
      </c>
      <c r="AN81" s="140" t="s">
        <v>480</v>
      </c>
      <c r="AO81" s="140" t="s">
        <v>481</v>
      </c>
      <c r="AP81" s="140" t="s">
        <v>482</v>
      </c>
      <c r="AQ81" s="140" t="s">
        <v>483</v>
      </c>
      <c r="AR81" s="141" t="s">
        <v>484</v>
      </c>
      <c r="AS81" s="328" t="s">
        <v>512</v>
      </c>
      <c r="AT81" s="140" t="s">
        <v>513</v>
      </c>
      <c r="AU81" s="140" t="s">
        <v>514</v>
      </c>
      <c r="AV81" s="140" t="s">
        <v>515</v>
      </c>
      <c r="AW81" s="140" t="s">
        <v>516</v>
      </c>
      <c r="AX81" s="140" t="s">
        <v>517</v>
      </c>
      <c r="AY81" s="140" t="s">
        <v>518</v>
      </c>
      <c r="AZ81" s="140" t="s">
        <v>519</v>
      </c>
      <c r="BA81" s="140" t="s">
        <v>520</v>
      </c>
      <c r="BB81" s="140" t="s">
        <v>521</v>
      </c>
      <c r="BC81" s="140" t="s">
        <v>522</v>
      </c>
      <c r="BD81" s="141" t="s">
        <v>523</v>
      </c>
      <c r="BE81" s="328" t="s">
        <v>722</v>
      </c>
      <c r="BF81" s="140" t="s">
        <v>723</v>
      </c>
      <c r="BG81" s="140" t="s">
        <v>724</v>
      </c>
      <c r="BH81" s="140" t="s">
        <v>725</v>
      </c>
      <c r="BI81" s="140" t="s">
        <v>726</v>
      </c>
      <c r="BJ81" s="140" t="s">
        <v>727</v>
      </c>
      <c r="BK81" s="140" t="s">
        <v>758</v>
      </c>
      <c r="BL81" s="140" t="s">
        <v>729</v>
      </c>
      <c r="BM81" s="140" t="s">
        <v>730</v>
      </c>
      <c r="BN81" s="140" t="s">
        <v>731</v>
      </c>
      <c r="BO81" s="140" t="s">
        <v>732</v>
      </c>
      <c r="BP81" s="141" t="s">
        <v>733</v>
      </c>
    </row>
    <row r="82" spans="1:68" x14ac:dyDescent="0.25">
      <c r="A82" s="337" t="s">
        <v>20</v>
      </c>
      <c r="B82" s="4">
        <v>11576</v>
      </c>
      <c r="C82" s="4">
        <v>12816</v>
      </c>
      <c r="D82" s="4">
        <f>SUM(I82:T82)</f>
        <v>13074</v>
      </c>
      <c r="E82" s="4">
        <f>SUM(U82:AF82)</f>
        <v>11744</v>
      </c>
      <c r="F82" s="519">
        <f>SUM(AG82:AR82)</f>
        <v>9972</v>
      </c>
      <c r="G82" s="1042">
        <f>SUM(AS82:BD82)</f>
        <v>9728</v>
      </c>
      <c r="H82" s="575">
        <f t="shared" ref="H82:H89" si="17">SUM(BE82:BP82)</f>
        <v>5191</v>
      </c>
      <c r="I82" s="300">
        <v>1085</v>
      </c>
      <c r="J82" s="4">
        <v>1246</v>
      </c>
      <c r="K82" s="15">
        <v>1033</v>
      </c>
      <c r="L82" s="4">
        <v>1072</v>
      </c>
      <c r="M82" s="15">
        <v>1402</v>
      </c>
      <c r="N82" s="115">
        <v>1175</v>
      </c>
      <c r="O82" s="15">
        <v>963</v>
      </c>
      <c r="P82" s="15">
        <v>864</v>
      </c>
      <c r="Q82" s="15">
        <v>1142</v>
      </c>
      <c r="R82" s="15">
        <v>940</v>
      </c>
      <c r="S82" s="15">
        <v>1172</v>
      </c>
      <c r="T82" s="204">
        <v>980</v>
      </c>
      <c r="U82" s="15">
        <v>982</v>
      </c>
      <c r="V82" s="15">
        <v>1207</v>
      </c>
      <c r="W82" s="15">
        <v>957</v>
      </c>
      <c r="X82" s="15">
        <v>923</v>
      </c>
      <c r="Y82" s="15">
        <v>1254</v>
      </c>
      <c r="Z82" s="115">
        <v>946</v>
      </c>
      <c r="AA82" s="15">
        <v>873</v>
      </c>
      <c r="AB82" s="15">
        <v>830</v>
      </c>
      <c r="AC82" s="15">
        <v>937</v>
      </c>
      <c r="AD82" s="115">
        <v>892</v>
      </c>
      <c r="AE82" s="15">
        <v>1015</v>
      </c>
      <c r="AF82" s="319">
        <v>928</v>
      </c>
      <c r="AG82" s="340">
        <v>896</v>
      </c>
      <c r="AH82" s="15">
        <v>1042</v>
      </c>
      <c r="AI82" s="15">
        <v>760</v>
      </c>
      <c r="AJ82" s="15">
        <v>884</v>
      </c>
      <c r="AK82" s="15">
        <v>936</v>
      </c>
      <c r="AL82" s="115">
        <v>853</v>
      </c>
      <c r="AM82" s="15">
        <v>724</v>
      </c>
      <c r="AN82" s="15">
        <v>674</v>
      </c>
      <c r="AO82" s="15">
        <v>733</v>
      </c>
      <c r="AP82" s="115">
        <v>758</v>
      </c>
      <c r="AQ82" s="15">
        <v>948</v>
      </c>
      <c r="AR82" s="204">
        <v>764</v>
      </c>
      <c r="AS82" s="340">
        <v>922</v>
      </c>
      <c r="AT82" s="15">
        <v>932</v>
      </c>
      <c r="AU82" s="15">
        <v>788</v>
      </c>
      <c r="AV82" s="15">
        <v>724</v>
      </c>
      <c r="AW82" s="15">
        <v>865</v>
      </c>
      <c r="AX82" s="115">
        <v>825</v>
      </c>
      <c r="AY82" s="15">
        <v>842</v>
      </c>
      <c r="AZ82" s="15">
        <v>763</v>
      </c>
      <c r="BA82" s="15">
        <v>771</v>
      </c>
      <c r="BB82" s="115">
        <v>797</v>
      </c>
      <c r="BC82" s="15">
        <v>723</v>
      </c>
      <c r="BD82" s="1031">
        <v>776</v>
      </c>
      <c r="BE82" s="340">
        <v>869</v>
      </c>
      <c r="BF82" s="15">
        <v>824</v>
      </c>
      <c r="BG82" s="15">
        <v>796</v>
      </c>
      <c r="BH82" s="15">
        <v>816</v>
      </c>
      <c r="BI82" s="15">
        <v>662</v>
      </c>
      <c r="BJ82" s="115">
        <v>757</v>
      </c>
      <c r="BK82" s="29">
        <v>467</v>
      </c>
      <c r="BL82" s="15"/>
      <c r="BM82" s="15"/>
      <c r="BN82" s="115"/>
      <c r="BO82" s="15"/>
      <c r="BP82" s="1031"/>
    </row>
    <row r="83" spans="1:68" x14ac:dyDescent="0.25">
      <c r="A83" s="599" t="s">
        <v>25</v>
      </c>
      <c r="B83" s="5">
        <v>6411</v>
      </c>
      <c r="C83" s="5">
        <v>7286</v>
      </c>
      <c r="D83" s="5">
        <f>SUM(I83:T83)</f>
        <v>6629</v>
      </c>
      <c r="E83" s="5">
        <f t="shared" ref="E83:E89" si="18">SUM(U83:AF83)</f>
        <v>5728</v>
      </c>
      <c r="F83" s="320">
        <f t="shared" ref="F83:F89" si="19">SUM(AG83:AR83)</f>
        <v>4612</v>
      </c>
      <c r="G83" s="1040">
        <f t="shared" ref="G83:G89" si="20">SUM(AS83:BD83)</f>
        <v>4987</v>
      </c>
      <c r="H83" s="534">
        <f t="shared" si="17"/>
        <v>2608</v>
      </c>
      <c r="I83" s="301">
        <v>607</v>
      </c>
      <c r="J83" s="5">
        <v>602</v>
      </c>
      <c r="K83" s="22">
        <v>509</v>
      </c>
      <c r="L83" s="5">
        <v>518</v>
      </c>
      <c r="M83" s="22">
        <v>542</v>
      </c>
      <c r="N83" s="116">
        <v>716</v>
      </c>
      <c r="O83" s="22">
        <v>567</v>
      </c>
      <c r="P83" s="22">
        <v>445</v>
      </c>
      <c r="Q83" s="22">
        <v>575</v>
      </c>
      <c r="R83" s="22">
        <v>436</v>
      </c>
      <c r="S83" s="22">
        <v>581</v>
      </c>
      <c r="T83" s="205">
        <v>531</v>
      </c>
      <c r="U83" s="22">
        <v>485</v>
      </c>
      <c r="V83" s="22">
        <v>600</v>
      </c>
      <c r="W83" s="22">
        <v>467</v>
      </c>
      <c r="X83" s="22">
        <v>474</v>
      </c>
      <c r="Y83" s="22">
        <v>478</v>
      </c>
      <c r="Z83" s="116">
        <v>521</v>
      </c>
      <c r="AA83" s="22">
        <v>505</v>
      </c>
      <c r="AB83" s="22">
        <v>454</v>
      </c>
      <c r="AC83" s="22">
        <v>448</v>
      </c>
      <c r="AD83" s="116">
        <v>421</v>
      </c>
      <c r="AE83" s="22">
        <v>434</v>
      </c>
      <c r="AF83" s="320">
        <v>441</v>
      </c>
      <c r="AG83" s="341">
        <v>412</v>
      </c>
      <c r="AH83" s="22">
        <v>448</v>
      </c>
      <c r="AI83" s="22">
        <v>328</v>
      </c>
      <c r="AJ83" s="22">
        <v>421</v>
      </c>
      <c r="AK83" s="22">
        <v>381</v>
      </c>
      <c r="AL83" s="116">
        <v>417</v>
      </c>
      <c r="AM83" s="22">
        <v>347</v>
      </c>
      <c r="AN83" s="22">
        <v>314</v>
      </c>
      <c r="AO83" s="22">
        <v>330</v>
      </c>
      <c r="AP83" s="116">
        <v>329</v>
      </c>
      <c r="AQ83" s="22">
        <v>497</v>
      </c>
      <c r="AR83" s="205">
        <v>388</v>
      </c>
      <c r="AS83" s="341">
        <v>482</v>
      </c>
      <c r="AT83" s="22">
        <v>528</v>
      </c>
      <c r="AU83" s="22">
        <v>354</v>
      </c>
      <c r="AV83" s="22">
        <v>353</v>
      </c>
      <c r="AW83" s="22">
        <v>395</v>
      </c>
      <c r="AX83" s="116">
        <v>449</v>
      </c>
      <c r="AY83" s="22">
        <v>458</v>
      </c>
      <c r="AZ83" s="22">
        <v>368</v>
      </c>
      <c r="BA83" s="22">
        <v>418</v>
      </c>
      <c r="BB83" s="116">
        <v>433</v>
      </c>
      <c r="BC83" s="22">
        <v>378</v>
      </c>
      <c r="BD83" s="1039">
        <v>371</v>
      </c>
      <c r="BE83" s="341">
        <v>430</v>
      </c>
      <c r="BF83" s="22">
        <v>412</v>
      </c>
      <c r="BG83" s="22">
        <v>397</v>
      </c>
      <c r="BH83" s="22">
        <v>438</v>
      </c>
      <c r="BI83" s="22">
        <v>333</v>
      </c>
      <c r="BJ83" s="116">
        <v>361</v>
      </c>
      <c r="BK83" s="1132">
        <v>237</v>
      </c>
      <c r="BL83" s="22"/>
      <c r="BM83" s="22"/>
      <c r="BN83" s="116"/>
      <c r="BO83" s="22"/>
      <c r="BP83" s="1039"/>
    </row>
    <row r="84" spans="1:68" x14ac:dyDescent="0.25">
      <c r="A84" s="599" t="s">
        <v>26</v>
      </c>
      <c r="B84" s="5">
        <v>3242</v>
      </c>
      <c r="C84" s="5">
        <v>3436</v>
      </c>
      <c r="D84" s="5">
        <f t="shared" ref="D84:D89" si="21">SUM(I84:T84)</f>
        <v>4312</v>
      </c>
      <c r="E84" s="5">
        <f t="shared" si="18"/>
        <v>4006</v>
      </c>
      <c r="F84" s="320">
        <f t="shared" si="19"/>
        <v>3524</v>
      </c>
      <c r="G84" s="1040">
        <f t="shared" si="20"/>
        <v>3013</v>
      </c>
      <c r="H84" s="534">
        <f t="shared" si="17"/>
        <v>1544</v>
      </c>
      <c r="I84" s="301">
        <v>305</v>
      </c>
      <c r="J84" s="5">
        <v>429</v>
      </c>
      <c r="K84" s="22">
        <v>348</v>
      </c>
      <c r="L84" s="5">
        <v>338</v>
      </c>
      <c r="M84" s="22">
        <v>707</v>
      </c>
      <c r="N84" s="116">
        <v>298</v>
      </c>
      <c r="O84" s="22">
        <v>206</v>
      </c>
      <c r="P84" s="22">
        <v>262</v>
      </c>
      <c r="Q84" s="22">
        <v>385</v>
      </c>
      <c r="R84" s="22">
        <v>318</v>
      </c>
      <c r="S84" s="22">
        <v>424</v>
      </c>
      <c r="T84" s="205">
        <v>292</v>
      </c>
      <c r="U84" s="22">
        <v>332</v>
      </c>
      <c r="V84" s="22">
        <v>422</v>
      </c>
      <c r="W84" s="22">
        <v>322</v>
      </c>
      <c r="X84" s="22">
        <v>288</v>
      </c>
      <c r="Y84" s="22">
        <v>625</v>
      </c>
      <c r="Z84" s="116">
        <v>280</v>
      </c>
      <c r="AA84" s="22">
        <v>186</v>
      </c>
      <c r="AB84" s="22">
        <v>226</v>
      </c>
      <c r="AC84" s="22">
        <v>325</v>
      </c>
      <c r="AD84" s="116">
        <v>300</v>
      </c>
      <c r="AE84" s="22">
        <v>402</v>
      </c>
      <c r="AF84" s="320">
        <v>298</v>
      </c>
      <c r="AG84" s="341">
        <v>324</v>
      </c>
      <c r="AH84" s="22">
        <v>393</v>
      </c>
      <c r="AI84" s="22">
        <v>271</v>
      </c>
      <c r="AJ84" s="22">
        <v>295</v>
      </c>
      <c r="AK84" s="22">
        <v>423</v>
      </c>
      <c r="AL84" s="116">
        <v>282</v>
      </c>
      <c r="AM84" s="22">
        <v>239</v>
      </c>
      <c r="AN84" s="22">
        <v>206</v>
      </c>
      <c r="AO84" s="22">
        <v>266</v>
      </c>
      <c r="AP84" s="116">
        <v>283</v>
      </c>
      <c r="AQ84" s="22">
        <v>301</v>
      </c>
      <c r="AR84" s="205">
        <v>241</v>
      </c>
      <c r="AS84" s="341">
        <v>261</v>
      </c>
      <c r="AT84" s="22">
        <v>285</v>
      </c>
      <c r="AU84" s="22">
        <v>288</v>
      </c>
      <c r="AV84" s="22">
        <v>253</v>
      </c>
      <c r="AW84" s="22">
        <v>342</v>
      </c>
      <c r="AX84" s="116">
        <v>249</v>
      </c>
      <c r="AY84" s="22">
        <v>195</v>
      </c>
      <c r="AZ84" s="22">
        <v>245</v>
      </c>
      <c r="BA84" s="22">
        <v>213</v>
      </c>
      <c r="BB84" s="116">
        <v>217</v>
      </c>
      <c r="BC84" s="22">
        <v>225</v>
      </c>
      <c r="BD84" s="1039">
        <v>240</v>
      </c>
      <c r="BE84" s="341">
        <v>286</v>
      </c>
      <c r="BF84" s="22">
        <v>252</v>
      </c>
      <c r="BG84" s="22">
        <v>193</v>
      </c>
      <c r="BH84" s="22">
        <v>211</v>
      </c>
      <c r="BI84" s="22">
        <v>182</v>
      </c>
      <c r="BJ84" s="116">
        <v>261</v>
      </c>
      <c r="BK84" s="1132">
        <v>159</v>
      </c>
      <c r="BL84" s="22"/>
      <c r="BM84" s="22"/>
      <c r="BN84" s="116"/>
      <c r="BO84" s="22"/>
      <c r="BP84" s="1039"/>
    </row>
    <row r="85" spans="1:68" x14ac:dyDescent="0.25">
      <c r="A85" s="599" t="s">
        <v>58</v>
      </c>
      <c r="B85" s="5">
        <v>737</v>
      </c>
      <c r="C85" s="5">
        <v>758</v>
      </c>
      <c r="D85" s="5">
        <f t="shared" si="21"/>
        <v>746</v>
      </c>
      <c r="E85" s="5">
        <f t="shared" si="18"/>
        <v>784</v>
      </c>
      <c r="F85" s="320">
        <f t="shared" si="19"/>
        <v>764</v>
      </c>
      <c r="G85" s="1040">
        <f t="shared" si="20"/>
        <v>821</v>
      </c>
      <c r="H85" s="534">
        <f t="shared" si="17"/>
        <v>476</v>
      </c>
      <c r="I85" s="525">
        <v>55</v>
      </c>
      <c r="J85" s="5">
        <v>58</v>
      </c>
      <c r="K85" s="116">
        <v>60</v>
      </c>
      <c r="L85" s="108">
        <v>79</v>
      </c>
      <c r="M85" s="116">
        <v>53</v>
      </c>
      <c r="N85" s="116">
        <v>57</v>
      </c>
      <c r="O85" s="22">
        <v>67</v>
      </c>
      <c r="P85" s="22">
        <v>56</v>
      </c>
      <c r="Q85" s="22">
        <v>77</v>
      </c>
      <c r="R85" s="22">
        <v>75</v>
      </c>
      <c r="S85" s="22">
        <v>62</v>
      </c>
      <c r="T85" s="205">
        <v>47</v>
      </c>
      <c r="U85" s="116">
        <v>61</v>
      </c>
      <c r="V85" s="22">
        <v>72</v>
      </c>
      <c r="W85" s="116">
        <v>63</v>
      </c>
      <c r="X85" s="116">
        <v>74</v>
      </c>
      <c r="Y85" s="116">
        <v>51</v>
      </c>
      <c r="Z85" s="116">
        <v>55</v>
      </c>
      <c r="AA85" s="22">
        <v>65</v>
      </c>
      <c r="AB85" s="22">
        <v>70</v>
      </c>
      <c r="AC85" s="22">
        <v>58</v>
      </c>
      <c r="AD85" s="116">
        <v>76</v>
      </c>
      <c r="AE85" s="22">
        <v>65</v>
      </c>
      <c r="AF85" s="320">
        <v>74</v>
      </c>
      <c r="AG85" s="342">
        <v>48</v>
      </c>
      <c r="AH85" s="22">
        <v>104</v>
      </c>
      <c r="AI85" s="116">
        <v>66</v>
      </c>
      <c r="AJ85" s="116">
        <v>64</v>
      </c>
      <c r="AK85" s="116">
        <v>56</v>
      </c>
      <c r="AL85" s="116">
        <v>44</v>
      </c>
      <c r="AM85" s="22">
        <v>53</v>
      </c>
      <c r="AN85" s="22">
        <v>75</v>
      </c>
      <c r="AO85" s="22">
        <v>67</v>
      </c>
      <c r="AP85" s="116">
        <v>75</v>
      </c>
      <c r="AQ85" s="22">
        <v>60</v>
      </c>
      <c r="AR85" s="205">
        <v>52</v>
      </c>
      <c r="AS85" s="342">
        <v>83</v>
      </c>
      <c r="AT85" s="22">
        <v>67</v>
      </c>
      <c r="AU85" s="116">
        <v>68</v>
      </c>
      <c r="AV85" s="116">
        <v>49</v>
      </c>
      <c r="AW85" s="116">
        <v>49</v>
      </c>
      <c r="AX85" s="116">
        <v>70</v>
      </c>
      <c r="AY85" s="22">
        <v>92</v>
      </c>
      <c r="AZ85" s="22">
        <v>61</v>
      </c>
      <c r="BA85" s="22">
        <v>61</v>
      </c>
      <c r="BB85" s="116">
        <v>73</v>
      </c>
      <c r="BC85" s="22">
        <v>51</v>
      </c>
      <c r="BD85" s="1039">
        <v>97</v>
      </c>
      <c r="BE85" s="342">
        <v>57</v>
      </c>
      <c r="BF85" s="22">
        <v>82</v>
      </c>
      <c r="BG85" s="116">
        <v>86</v>
      </c>
      <c r="BH85" s="116">
        <v>79</v>
      </c>
      <c r="BI85" s="116">
        <v>71</v>
      </c>
      <c r="BJ85" s="116">
        <v>68</v>
      </c>
      <c r="BK85" s="1132">
        <v>33</v>
      </c>
      <c r="BL85" s="22"/>
      <c r="BM85" s="22"/>
      <c r="BN85" s="116"/>
      <c r="BO85" s="22"/>
      <c r="BP85" s="1039"/>
    </row>
    <row r="86" spans="1:68" x14ac:dyDescent="0.25">
      <c r="A86" s="262" t="s">
        <v>135</v>
      </c>
      <c r="B86" s="109">
        <v>795</v>
      </c>
      <c r="C86" s="109">
        <v>885</v>
      </c>
      <c r="D86" s="5">
        <f t="shared" si="21"/>
        <v>1037</v>
      </c>
      <c r="E86" s="109">
        <f t="shared" si="18"/>
        <v>920</v>
      </c>
      <c r="F86" s="320">
        <f t="shared" si="19"/>
        <v>804</v>
      </c>
      <c r="G86" s="1040">
        <f t="shared" si="20"/>
        <v>693</v>
      </c>
      <c r="H86" s="534">
        <f t="shared" si="17"/>
        <v>426</v>
      </c>
      <c r="I86" s="526">
        <v>87</v>
      </c>
      <c r="J86" s="110">
        <v>108</v>
      </c>
      <c r="K86" s="117">
        <v>84</v>
      </c>
      <c r="L86" s="110">
        <v>101</v>
      </c>
      <c r="M86" s="117">
        <v>72</v>
      </c>
      <c r="N86" s="117">
        <v>84</v>
      </c>
      <c r="O86" s="162">
        <v>82</v>
      </c>
      <c r="P86" s="162">
        <v>86</v>
      </c>
      <c r="Q86" s="162">
        <v>84</v>
      </c>
      <c r="R86" s="162">
        <v>84</v>
      </c>
      <c r="S86" s="162">
        <v>84</v>
      </c>
      <c r="T86" s="224">
        <v>81</v>
      </c>
      <c r="U86" s="117">
        <v>81</v>
      </c>
      <c r="V86" s="117">
        <v>76</v>
      </c>
      <c r="W86" s="117">
        <v>75</v>
      </c>
      <c r="X86" s="117">
        <v>69</v>
      </c>
      <c r="Y86" s="117">
        <v>76</v>
      </c>
      <c r="Z86" s="117">
        <v>66</v>
      </c>
      <c r="AA86" s="162">
        <v>87</v>
      </c>
      <c r="AB86" s="162">
        <v>57</v>
      </c>
      <c r="AC86" s="162">
        <v>85</v>
      </c>
      <c r="AD86" s="291">
        <v>69</v>
      </c>
      <c r="AE86" s="162">
        <v>87</v>
      </c>
      <c r="AF86" s="339">
        <v>92</v>
      </c>
      <c r="AG86" s="343">
        <v>87</v>
      </c>
      <c r="AH86" s="117">
        <v>68</v>
      </c>
      <c r="AI86" s="117">
        <v>72</v>
      </c>
      <c r="AJ86" s="117">
        <v>77</v>
      </c>
      <c r="AK86" s="117">
        <v>67</v>
      </c>
      <c r="AL86" s="117">
        <v>81</v>
      </c>
      <c r="AM86" s="162">
        <v>68</v>
      </c>
      <c r="AN86" s="162">
        <v>60</v>
      </c>
      <c r="AO86" s="162">
        <v>54</v>
      </c>
      <c r="AP86" s="291">
        <v>56</v>
      </c>
      <c r="AQ86" s="162">
        <v>54</v>
      </c>
      <c r="AR86" s="224">
        <v>60</v>
      </c>
      <c r="AS86" s="343">
        <v>75</v>
      </c>
      <c r="AT86" s="117">
        <v>44</v>
      </c>
      <c r="AU86" s="117">
        <v>58</v>
      </c>
      <c r="AV86" s="117">
        <v>52</v>
      </c>
      <c r="AW86" s="117">
        <v>64</v>
      </c>
      <c r="AX86" s="117">
        <v>45</v>
      </c>
      <c r="AY86" s="162">
        <v>72</v>
      </c>
      <c r="AZ86" s="162">
        <v>67</v>
      </c>
      <c r="BA86" s="162">
        <v>65</v>
      </c>
      <c r="BB86" s="291">
        <v>58</v>
      </c>
      <c r="BC86" s="162">
        <v>43</v>
      </c>
      <c r="BD86" s="1040">
        <v>50</v>
      </c>
      <c r="BE86" s="343">
        <v>78</v>
      </c>
      <c r="BF86" s="117">
        <v>60</v>
      </c>
      <c r="BG86" s="117">
        <v>86</v>
      </c>
      <c r="BH86" s="117">
        <v>58</v>
      </c>
      <c r="BI86" s="117">
        <v>57</v>
      </c>
      <c r="BJ86" s="117">
        <v>55</v>
      </c>
      <c r="BK86" s="1434">
        <v>32</v>
      </c>
      <c r="BL86" s="162"/>
      <c r="BM86" s="162"/>
      <c r="BN86" s="291"/>
      <c r="BO86" s="162"/>
      <c r="BP86" s="1040"/>
    </row>
    <row r="87" spans="1:68" x14ac:dyDescent="0.25">
      <c r="A87" s="262" t="s">
        <v>136</v>
      </c>
      <c r="B87" s="109">
        <v>126</v>
      </c>
      <c r="C87" s="109">
        <v>98</v>
      </c>
      <c r="D87" s="5">
        <f t="shared" si="21"/>
        <v>84</v>
      </c>
      <c r="E87" s="109">
        <f t="shared" si="18"/>
        <v>79</v>
      </c>
      <c r="F87" s="320">
        <f t="shared" si="19"/>
        <v>53</v>
      </c>
      <c r="G87" s="1040">
        <f t="shared" si="20"/>
        <v>42</v>
      </c>
      <c r="H87" s="534">
        <f t="shared" si="17"/>
        <v>28</v>
      </c>
      <c r="I87" s="526">
        <v>9</v>
      </c>
      <c r="J87" s="110">
        <v>17</v>
      </c>
      <c r="K87" s="117">
        <v>4</v>
      </c>
      <c r="L87" s="110">
        <v>11</v>
      </c>
      <c r="M87" s="117">
        <v>13</v>
      </c>
      <c r="N87" s="117">
        <v>1</v>
      </c>
      <c r="O87" s="162">
        <v>4</v>
      </c>
      <c r="P87" s="162">
        <v>3</v>
      </c>
      <c r="Q87" s="162">
        <v>3</v>
      </c>
      <c r="R87" s="162">
        <v>9</v>
      </c>
      <c r="S87" s="162">
        <v>5</v>
      </c>
      <c r="T87" s="224">
        <v>5</v>
      </c>
      <c r="U87" s="117">
        <v>6</v>
      </c>
      <c r="V87" s="117">
        <v>12</v>
      </c>
      <c r="W87" s="117">
        <v>9</v>
      </c>
      <c r="X87" s="117">
        <v>4</v>
      </c>
      <c r="Y87" s="117">
        <v>4</v>
      </c>
      <c r="Z87" s="117">
        <v>3</v>
      </c>
      <c r="AA87" s="162">
        <v>14</v>
      </c>
      <c r="AB87" s="162">
        <v>6</v>
      </c>
      <c r="AC87" s="162">
        <v>6</v>
      </c>
      <c r="AD87" s="291">
        <v>5</v>
      </c>
      <c r="AE87" s="162">
        <v>7</v>
      </c>
      <c r="AF87" s="339">
        <v>3</v>
      </c>
      <c r="AG87" s="343">
        <v>3</v>
      </c>
      <c r="AH87" s="117">
        <v>8</v>
      </c>
      <c r="AI87" s="117">
        <v>4</v>
      </c>
      <c r="AJ87" s="117">
        <v>4</v>
      </c>
      <c r="AK87" s="117">
        <v>3</v>
      </c>
      <c r="AL87" s="117">
        <v>3</v>
      </c>
      <c r="AM87" s="162">
        <v>8</v>
      </c>
      <c r="AN87" s="162">
        <v>4</v>
      </c>
      <c r="AO87" s="162">
        <v>3</v>
      </c>
      <c r="AP87" s="291">
        <v>1</v>
      </c>
      <c r="AQ87" s="162">
        <v>8</v>
      </c>
      <c r="AR87" s="224">
        <v>4</v>
      </c>
      <c r="AS87" s="343">
        <v>4</v>
      </c>
      <c r="AT87" s="117">
        <v>8</v>
      </c>
      <c r="AU87" s="117">
        <v>1</v>
      </c>
      <c r="AV87" s="117">
        <v>2</v>
      </c>
      <c r="AW87" s="117">
        <v>4</v>
      </c>
      <c r="AX87" s="117">
        <v>4</v>
      </c>
      <c r="AY87" s="162">
        <v>3</v>
      </c>
      <c r="AZ87" s="162">
        <v>3</v>
      </c>
      <c r="BA87" s="162">
        <v>2</v>
      </c>
      <c r="BB87" s="291">
        <v>8</v>
      </c>
      <c r="BC87" s="162">
        <v>1</v>
      </c>
      <c r="BD87" s="1040">
        <v>2</v>
      </c>
      <c r="BE87" s="343">
        <v>4</v>
      </c>
      <c r="BF87" s="117">
        <v>2</v>
      </c>
      <c r="BG87" s="117">
        <v>10</v>
      </c>
      <c r="BH87" s="117">
        <v>7</v>
      </c>
      <c r="BI87" s="117">
        <v>2</v>
      </c>
      <c r="BJ87" s="117">
        <v>3</v>
      </c>
      <c r="BK87" s="1434">
        <v>0</v>
      </c>
      <c r="BL87" s="162"/>
      <c r="BM87" s="162"/>
      <c r="BN87" s="291"/>
      <c r="BO87" s="162"/>
      <c r="BP87" s="1040"/>
    </row>
    <row r="88" spans="1:68" x14ac:dyDescent="0.25">
      <c r="A88" s="262" t="s">
        <v>137</v>
      </c>
      <c r="B88" s="109">
        <v>116</v>
      </c>
      <c r="C88" s="109">
        <v>211</v>
      </c>
      <c r="D88" s="5">
        <f t="shared" si="21"/>
        <v>179</v>
      </c>
      <c r="E88" s="109">
        <f t="shared" si="18"/>
        <v>153</v>
      </c>
      <c r="F88" s="320">
        <f t="shared" si="19"/>
        <v>163</v>
      </c>
      <c r="G88" s="1040">
        <f t="shared" si="20"/>
        <v>137</v>
      </c>
      <c r="H88" s="534">
        <f t="shared" si="17"/>
        <v>87</v>
      </c>
      <c r="I88" s="526">
        <v>20</v>
      </c>
      <c r="J88" s="110">
        <v>19</v>
      </c>
      <c r="K88" s="117">
        <v>17</v>
      </c>
      <c r="L88" s="110">
        <v>19</v>
      </c>
      <c r="M88" s="117">
        <v>9</v>
      </c>
      <c r="N88" s="117">
        <v>13</v>
      </c>
      <c r="O88" s="162">
        <v>25</v>
      </c>
      <c r="P88" s="162">
        <v>8</v>
      </c>
      <c r="Q88" s="162">
        <v>11</v>
      </c>
      <c r="R88" s="162">
        <v>13</v>
      </c>
      <c r="S88" s="162">
        <v>7</v>
      </c>
      <c r="T88" s="224">
        <v>18</v>
      </c>
      <c r="U88" s="117">
        <v>10</v>
      </c>
      <c r="V88" s="117">
        <v>15</v>
      </c>
      <c r="W88" s="117">
        <v>15</v>
      </c>
      <c r="X88" s="117">
        <v>7</v>
      </c>
      <c r="Y88" s="117">
        <v>10</v>
      </c>
      <c r="Z88" s="117">
        <v>18</v>
      </c>
      <c r="AA88" s="162">
        <v>11</v>
      </c>
      <c r="AB88" s="162">
        <v>14</v>
      </c>
      <c r="AC88" s="162">
        <v>10</v>
      </c>
      <c r="AD88" s="291">
        <v>11</v>
      </c>
      <c r="AE88" s="162">
        <v>16</v>
      </c>
      <c r="AF88" s="339">
        <v>16</v>
      </c>
      <c r="AG88" s="343">
        <v>16</v>
      </c>
      <c r="AH88" s="117">
        <v>18</v>
      </c>
      <c r="AI88" s="117">
        <v>14</v>
      </c>
      <c r="AJ88" s="117">
        <v>16</v>
      </c>
      <c r="AK88" s="117">
        <v>3</v>
      </c>
      <c r="AL88" s="117">
        <v>19</v>
      </c>
      <c r="AM88" s="162">
        <v>5</v>
      </c>
      <c r="AN88" s="162">
        <v>8</v>
      </c>
      <c r="AO88" s="162">
        <v>7</v>
      </c>
      <c r="AP88" s="291">
        <v>15</v>
      </c>
      <c r="AQ88" s="162">
        <v>25</v>
      </c>
      <c r="AR88" s="224">
        <v>17</v>
      </c>
      <c r="AS88" s="343">
        <v>14</v>
      </c>
      <c r="AT88" s="117"/>
      <c r="AU88" s="117">
        <v>15</v>
      </c>
      <c r="AV88" s="117">
        <v>12</v>
      </c>
      <c r="AW88" s="117">
        <v>8</v>
      </c>
      <c r="AX88" s="117">
        <v>6</v>
      </c>
      <c r="AY88" s="162">
        <v>19</v>
      </c>
      <c r="AZ88" s="162">
        <v>14</v>
      </c>
      <c r="BA88" s="162">
        <v>9</v>
      </c>
      <c r="BB88" s="291">
        <v>6</v>
      </c>
      <c r="BC88" s="162">
        <v>22</v>
      </c>
      <c r="BD88" s="1040">
        <v>12</v>
      </c>
      <c r="BE88" s="343">
        <v>13</v>
      </c>
      <c r="BF88" s="117">
        <v>14</v>
      </c>
      <c r="BG88" s="117">
        <v>18</v>
      </c>
      <c r="BH88" s="117">
        <v>19</v>
      </c>
      <c r="BI88" s="117">
        <v>14</v>
      </c>
      <c r="BJ88" s="117">
        <v>7</v>
      </c>
      <c r="BK88" s="1434">
        <v>2</v>
      </c>
      <c r="BL88" s="162"/>
      <c r="BM88" s="162"/>
      <c r="BN88" s="291"/>
      <c r="BO88" s="162"/>
      <c r="BP88" s="1040"/>
    </row>
    <row r="89" spans="1:68" ht="15.75" thickBot="1" x14ac:dyDescent="0.3">
      <c r="A89" s="387" t="s">
        <v>350</v>
      </c>
      <c r="B89" s="6">
        <v>149</v>
      </c>
      <c r="C89" s="6">
        <v>142</v>
      </c>
      <c r="D89" s="6">
        <f t="shared" si="21"/>
        <v>87</v>
      </c>
      <c r="E89" s="6">
        <f t="shared" si="18"/>
        <v>74</v>
      </c>
      <c r="F89" s="321">
        <f t="shared" si="19"/>
        <v>53</v>
      </c>
      <c r="G89" s="1041">
        <f t="shared" si="20"/>
        <v>46</v>
      </c>
      <c r="H89" s="1018">
        <f t="shared" si="17"/>
        <v>22</v>
      </c>
      <c r="I89" s="527">
        <v>2</v>
      </c>
      <c r="J89" s="111">
        <v>13</v>
      </c>
      <c r="K89" s="118">
        <v>11</v>
      </c>
      <c r="L89" s="111">
        <v>6</v>
      </c>
      <c r="M89" s="118">
        <v>6</v>
      </c>
      <c r="N89" s="118">
        <v>6</v>
      </c>
      <c r="O89" s="100">
        <v>12</v>
      </c>
      <c r="P89" s="100">
        <v>4</v>
      </c>
      <c r="Q89" s="100">
        <v>7</v>
      </c>
      <c r="R89" s="100">
        <v>5</v>
      </c>
      <c r="S89" s="100">
        <v>9</v>
      </c>
      <c r="T89" s="206">
        <v>6</v>
      </c>
      <c r="U89" s="118">
        <v>7</v>
      </c>
      <c r="V89" s="118">
        <v>10</v>
      </c>
      <c r="W89" s="118">
        <v>6</v>
      </c>
      <c r="X89" s="118">
        <v>7</v>
      </c>
      <c r="Y89" s="118">
        <v>10</v>
      </c>
      <c r="Z89" s="118">
        <v>3</v>
      </c>
      <c r="AA89" s="100">
        <v>5</v>
      </c>
      <c r="AB89" s="100">
        <v>3</v>
      </c>
      <c r="AC89" s="100">
        <v>5</v>
      </c>
      <c r="AD89" s="292">
        <v>10</v>
      </c>
      <c r="AE89" s="100">
        <v>4</v>
      </c>
      <c r="AF89" s="321">
        <v>4</v>
      </c>
      <c r="AG89" s="344">
        <v>6</v>
      </c>
      <c r="AH89" s="118">
        <v>3</v>
      </c>
      <c r="AI89" s="118">
        <v>5</v>
      </c>
      <c r="AJ89" s="118">
        <v>7</v>
      </c>
      <c r="AK89" s="118">
        <v>3</v>
      </c>
      <c r="AL89" s="118">
        <v>7</v>
      </c>
      <c r="AM89" s="100">
        <v>4</v>
      </c>
      <c r="AN89" s="100">
        <v>7</v>
      </c>
      <c r="AO89" s="100">
        <v>6</v>
      </c>
      <c r="AP89" s="292">
        <v>0</v>
      </c>
      <c r="AQ89" s="100">
        <v>3</v>
      </c>
      <c r="AR89" s="206">
        <v>2</v>
      </c>
      <c r="AS89" s="344">
        <v>3</v>
      </c>
      <c r="AT89" s="118">
        <v>0</v>
      </c>
      <c r="AU89" s="118">
        <v>4</v>
      </c>
      <c r="AV89" s="118">
        <v>3</v>
      </c>
      <c r="AW89" s="118">
        <v>3</v>
      </c>
      <c r="AX89" s="118">
        <v>2</v>
      </c>
      <c r="AY89" s="100">
        <v>3</v>
      </c>
      <c r="AZ89" s="100">
        <v>5</v>
      </c>
      <c r="BA89" s="100">
        <v>3</v>
      </c>
      <c r="BB89" s="292">
        <v>10</v>
      </c>
      <c r="BC89" s="100">
        <v>4</v>
      </c>
      <c r="BD89" s="1041">
        <v>6</v>
      </c>
      <c r="BE89" s="344">
        <v>1</v>
      </c>
      <c r="BF89" s="118">
        <v>2</v>
      </c>
      <c r="BG89" s="118">
        <v>6</v>
      </c>
      <c r="BH89" s="118">
        <v>4</v>
      </c>
      <c r="BI89" s="118">
        <v>3</v>
      </c>
      <c r="BJ89" s="118">
        <v>2</v>
      </c>
      <c r="BK89" s="1135">
        <v>4</v>
      </c>
      <c r="BL89" s="100"/>
      <c r="BM89" s="100"/>
      <c r="BN89" s="292"/>
      <c r="BO89" s="100"/>
      <c r="BP89" s="1041"/>
    </row>
    <row r="90" spans="1:68" ht="15.75" thickBot="1" x14ac:dyDescent="0.3">
      <c r="A90" s="260"/>
      <c r="B90" s="16"/>
      <c r="C90" s="16"/>
      <c r="D90" s="16"/>
      <c r="E90" s="16"/>
      <c r="F90" s="16"/>
      <c r="G90" s="16"/>
      <c r="H90" s="16"/>
      <c r="I90" s="20"/>
      <c r="J90" s="20"/>
      <c r="K90" s="20"/>
      <c r="L90" s="20"/>
      <c r="M90" s="16"/>
      <c r="N90" s="16"/>
      <c r="O90" s="16"/>
      <c r="P90" s="16"/>
      <c r="Q90" s="16"/>
      <c r="R90" s="16"/>
      <c r="S90" s="16"/>
      <c r="T90" s="16"/>
      <c r="U90" s="20"/>
      <c r="V90" s="20"/>
      <c r="W90" s="20"/>
      <c r="X90" s="20"/>
      <c r="Y90" s="16"/>
      <c r="Z90" s="16"/>
      <c r="AA90" s="16"/>
      <c r="AB90" s="16"/>
      <c r="AC90" s="16"/>
      <c r="AD90" s="16"/>
      <c r="AE90" s="16"/>
      <c r="AF90" s="16"/>
      <c r="AG90" s="20"/>
      <c r="AH90" s="20"/>
      <c r="AI90" s="20"/>
      <c r="AJ90" s="20"/>
      <c r="AK90" s="16"/>
      <c r="AL90" s="16"/>
      <c r="AM90" s="16"/>
      <c r="AN90" s="16"/>
      <c r="AO90" s="16"/>
      <c r="AP90" s="16"/>
      <c r="AQ90" s="16"/>
      <c r="AR90" s="16"/>
      <c r="AS90" s="20"/>
      <c r="AT90" s="20"/>
      <c r="AU90" s="20"/>
      <c r="AV90" s="20"/>
      <c r="AW90" s="16"/>
      <c r="AX90" s="16"/>
      <c r="AY90" s="16"/>
      <c r="AZ90" s="16"/>
      <c r="BA90" s="16"/>
      <c r="BB90" s="16"/>
      <c r="BC90" s="16"/>
      <c r="BD90" s="16"/>
      <c r="BE90" s="20"/>
      <c r="BF90" s="20"/>
      <c r="BG90" s="20"/>
      <c r="BH90" s="20"/>
      <c r="BI90" s="16"/>
      <c r="BJ90" s="16"/>
      <c r="BK90" s="16"/>
      <c r="BL90" s="16"/>
      <c r="BM90" s="16"/>
      <c r="BN90" s="16"/>
      <c r="BO90" s="16"/>
      <c r="BP90" s="16"/>
    </row>
    <row r="91" spans="1:68" ht="18.75" thickBot="1" x14ac:dyDescent="0.3">
      <c r="A91" s="12" t="s">
        <v>395</v>
      </c>
      <c r="B91" s="142" t="s">
        <v>735</v>
      </c>
      <c r="C91" s="26" t="s">
        <v>736</v>
      </c>
      <c r="D91" s="26" t="s">
        <v>737</v>
      </c>
      <c r="E91" s="26" t="s">
        <v>738</v>
      </c>
      <c r="F91" s="500" t="s">
        <v>739</v>
      </c>
      <c r="G91" s="719" t="s">
        <v>741</v>
      </c>
      <c r="H91" s="462" t="s">
        <v>734</v>
      </c>
      <c r="I91" s="458" t="s">
        <v>43</v>
      </c>
      <c r="J91" s="143" t="s">
        <v>32</v>
      </c>
      <c r="K91" s="143" t="s">
        <v>33</v>
      </c>
      <c r="L91" s="143" t="s">
        <v>34</v>
      </c>
      <c r="M91" s="143" t="s">
        <v>35</v>
      </c>
      <c r="N91" s="143" t="s">
        <v>36</v>
      </c>
      <c r="O91" s="143" t="s">
        <v>37</v>
      </c>
      <c r="P91" s="143" t="s">
        <v>38</v>
      </c>
      <c r="Q91" s="143" t="s">
        <v>39</v>
      </c>
      <c r="R91" s="143" t="s">
        <v>40</v>
      </c>
      <c r="S91" s="143" t="s">
        <v>41</v>
      </c>
      <c r="T91" s="144" t="s">
        <v>42</v>
      </c>
      <c r="U91" s="143" t="s">
        <v>401</v>
      </c>
      <c r="V91" s="143" t="s">
        <v>402</v>
      </c>
      <c r="W91" s="143" t="s">
        <v>403</v>
      </c>
      <c r="X91" s="143" t="s">
        <v>404</v>
      </c>
      <c r="Y91" s="143" t="s">
        <v>405</v>
      </c>
      <c r="Z91" s="143" t="s">
        <v>406</v>
      </c>
      <c r="AA91" s="143" t="s">
        <v>407</v>
      </c>
      <c r="AB91" s="143" t="s">
        <v>408</v>
      </c>
      <c r="AC91" s="143" t="s">
        <v>412</v>
      </c>
      <c r="AD91" s="143" t="s">
        <v>409</v>
      </c>
      <c r="AE91" s="143" t="s">
        <v>410</v>
      </c>
      <c r="AF91" s="345" t="s">
        <v>411</v>
      </c>
      <c r="AG91" s="322" t="s">
        <v>475</v>
      </c>
      <c r="AH91" s="143" t="s">
        <v>476</v>
      </c>
      <c r="AI91" s="143" t="s">
        <v>477</v>
      </c>
      <c r="AJ91" s="143" t="s">
        <v>478</v>
      </c>
      <c r="AK91" s="143" t="s">
        <v>485</v>
      </c>
      <c r="AL91" s="143" t="s">
        <v>486</v>
      </c>
      <c r="AM91" s="143" t="s">
        <v>479</v>
      </c>
      <c r="AN91" s="143" t="s">
        <v>480</v>
      </c>
      <c r="AO91" s="143" t="s">
        <v>481</v>
      </c>
      <c r="AP91" s="143" t="s">
        <v>482</v>
      </c>
      <c r="AQ91" s="143" t="s">
        <v>483</v>
      </c>
      <c r="AR91" s="144" t="s">
        <v>484</v>
      </c>
      <c r="AS91" s="322" t="s">
        <v>512</v>
      </c>
      <c r="AT91" s="143" t="s">
        <v>513</v>
      </c>
      <c r="AU91" s="143" t="s">
        <v>514</v>
      </c>
      <c r="AV91" s="143" t="s">
        <v>515</v>
      </c>
      <c r="AW91" s="143" t="s">
        <v>516</v>
      </c>
      <c r="AX91" s="143" t="s">
        <v>517</v>
      </c>
      <c r="AY91" s="143" t="s">
        <v>518</v>
      </c>
      <c r="AZ91" s="143" t="s">
        <v>519</v>
      </c>
      <c r="BA91" s="143" t="s">
        <v>520</v>
      </c>
      <c r="BB91" s="143" t="s">
        <v>521</v>
      </c>
      <c r="BC91" s="143" t="s">
        <v>522</v>
      </c>
      <c r="BD91" s="144" t="s">
        <v>523</v>
      </c>
      <c r="BE91" s="322" t="s">
        <v>722</v>
      </c>
      <c r="BF91" s="143" t="s">
        <v>723</v>
      </c>
      <c r="BG91" s="143" t="s">
        <v>724</v>
      </c>
      <c r="BH91" s="143" t="s">
        <v>725</v>
      </c>
      <c r="BI91" s="143" t="s">
        <v>726</v>
      </c>
      <c r="BJ91" s="143" t="s">
        <v>727</v>
      </c>
      <c r="BK91" s="143" t="s">
        <v>758</v>
      </c>
      <c r="BL91" s="143" t="s">
        <v>729</v>
      </c>
      <c r="BM91" s="143" t="s">
        <v>730</v>
      </c>
      <c r="BN91" s="143" t="s">
        <v>731</v>
      </c>
      <c r="BO91" s="143" t="s">
        <v>732</v>
      </c>
      <c r="BP91" s="144" t="s">
        <v>733</v>
      </c>
    </row>
    <row r="92" spans="1:68" ht="15" customHeight="1" x14ac:dyDescent="0.25">
      <c r="A92" s="268" t="s">
        <v>138</v>
      </c>
      <c r="B92" s="112">
        <v>3408</v>
      </c>
      <c r="C92" s="112">
        <v>3885</v>
      </c>
      <c r="D92" s="112">
        <v>3699</v>
      </c>
      <c r="E92" s="112">
        <v>3553</v>
      </c>
      <c r="F92" s="346">
        <v>3168</v>
      </c>
      <c r="G92" s="1043">
        <v>2965</v>
      </c>
      <c r="H92" s="535">
        <v>2926</v>
      </c>
      <c r="I92" s="528"/>
      <c r="J92" s="112"/>
      <c r="K92" s="112"/>
      <c r="L92" s="112"/>
      <c r="M92" s="112"/>
      <c r="N92" s="112"/>
      <c r="O92" s="112"/>
      <c r="P92" s="112"/>
      <c r="Q92" s="112"/>
      <c r="R92" s="112"/>
      <c r="S92" s="112"/>
      <c r="T92" s="208"/>
      <c r="U92" s="112">
        <v>3836</v>
      </c>
      <c r="V92" s="112">
        <v>3750</v>
      </c>
      <c r="W92" s="112">
        <v>3758</v>
      </c>
      <c r="X92" s="112">
        <v>3767</v>
      </c>
      <c r="Y92" s="112">
        <v>3427</v>
      </c>
      <c r="Z92" s="112">
        <v>3448</v>
      </c>
      <c r="AA92" s="112">
        <v>3256</v>
      </c>
      <c r="AB92" s="112">
        <v>3634</v>
      </c>
      <c r="AC92" s="112">
        <v>3585</v>
      </c>
      <c r="AD92" s="112">
        <v>3645</v>
      </c>
      <c r="AE92" s="112">
        <v>3621</v>
      </c>
      <c r="AF92" s="346">
        <v>3553</v>
      </c>
      <c r="AG92" s="349">
        <v>3454</v>
      </c>
      <c r="AH92" s="112">
        <v>3350</v>
      </c>
      <c r="AI92" s="112">
        <v>3427</v>
      </c>
      <c r="AJ92" s="112">
        <v>3379</v>
      </c>
      <c r="AK92" s="112">
        <v>3180</v>
      </c>
      <c r="AL92" s="112">
        <v>3185</v>
      </c>
      <c r="AM92" s="112">
        <v>3246</v>
      </c>
      <c r="AN92" s="112">
        <v>3290</v>
      </c>
      <c r="AO92" s="112">
        <v>3181</v>
      </c>
      <c r="AP92" s="112">
        <v>3286</v>
      </c>
      <c r="AQ92" s="112">
        <v>3227</v>
      </c>
      <c r="AR92" s="208">
        <v>3168</v>
      </c>
      <c r="AS92" s="349">
        <v>3128</v>
      </c>
      <c r="AT92" s="112">
        <v>3130</v>
      </c>
      <c r="AU92" s="112">
        <v>3089</v>
      </c>
      <c r="AV92" s="112">
        <v>3175</v>
      </c>
      <c r="AW92" s="112">
        <v>3052</v>
      </c>
      <c r="AX92" s="112">
        <v>3005</v>
      </c>
      <c r="AY92" s="112">
        <v>3052</v>
      </c>
      <c r="AZ92" s="112">
        <v>3008</v>
      </c>
      <c r="BA92" s="112">
        <v>3017</v>
      </c>
      <c r="BB92" s="112">
        <v>3027</v>
      </c>
      <c r="BC92" s="112">
        <v>2963</v>
      </c>
      <c r="BD92" s="1043">
        <v>2965</v>
      </c>
      <c r="BE92" s="349">
        <v>2927</v>
      </c>
      <c r="BF92" s="112">
        <v>2906</v>
      </c>
      <c r="BG92" s="112">
        <v>2944</v>
      </c>
      <c r="BH92" s="112">
        <v>3033</v>
      </c>
      <c r="BI92" s="112">
        <v>3035</v>
      </c>
      <c r="BJ92" s="112">
        <v>2926</v>
      </c>
      <c r="BK92" s="1424"/>
      <c r="BL92" s="112"/>
      <c r="BM92" s="112"/>
      <c r="BN92" s="112"/>
      <c r="BO92" s="112"/>
      <c r="BP92" s="1043"/>
    </row>
    <row r="93" spans="1:68" ht="15" customHeight="1" x14ac:dyDescent="0.25">
      <c r="A93" s="297" t="s">
        <v>492</v>
      </c>
      <c r="B93" s="323" t="s">
        <v>487</v>
      </c>
      <c r="C93" s="323" t="s">
        <v>487</v>
      </c>
      <c r="D93" s="323" t="s">
        <v>487</v>
      </c>
      <c r="E93" s="323">
        <v>3221</v>
      </c>
      <c r="F93" s="347">
        <v>2842</v>
      </c>
      <c r="G93" s="1044">
        <v>2628</v>
      </c>
      <c r="H93" s="536">
        <v>2608</v>
      </c>
      <c r="I93" s="529"/>
      <c r="J93" s="298"/>
      <c r="K93" s="298"/>
      <c r="L93" s="298"/>
      <c r="M93" s="298"/>
      <c r="N93" s="298"/>
      <c r="O93" s="298"/>
      <c r="P93" s="298"/>
      <c r="Q93" s="298"/>
      <c r="R93" s="298"/>
      <c r="S93" s="298"/>
      <c r="T93" s="299"/>
      <c r="U93" s="298"/>
      <c r="V93" s="298"/>
      <c r="W93" s="298"/>
      <c r="X93" s="298"/>
      <c r="Y93" s="298"/>
      <c r="Z93" s="298"/>
      <c r="AA93" s="298"/>
      <c r="AB93" s="298"/>
      <c r="AC93" s="298"/>
      <c r="AD93" s="298"/>
      <c r="AE93" s="298"/>
      <c r="AF93" s="347">
        <v>3221</v>
      </c>
      <c r="AG93" s="350">
        <v>3125</v>
      </c>
      <c r="AH93" s="298">
        <v>3013</v>
      </c>
      <c r="AI93" s="298">
        <v>3064</v>
      </c>
      <c r="AJ93" s="298">
        <v>3033</v>
      </c>
      <c r="AK93" s="298">
        <v>2868</v>
      </c>
      <c r="AL93" s="298">
        <v>2851</v>
      </c>
      <c r="AM93" s="298">
        <v>2919</v>
      </c>
      <c r="AN93" s="298">
        <v>2947</v>
      </c>
      <c r="AO93" s="298">
        <v>2858</v>
      </c>
      <c r="AP93" s="298">
        <v>2955</v>
      </c>
      <c r="AQ93" s="298">
        <v>2888</v>
      </c>
      <c r="AR93" s="299">
        <v>2842</v>
      </c>
      <c r="AS93" s="350">
        <v>2793</v>
      </c>
      <c r="AT93" s="298">
        <v>2782</v>
      </c>
      <c r="AU93" s="298">
        <v>2746</v>
      </c>
      <c r="AV93" s="298">
        <v>2823</v>
      </c>
      <c r="AW93" s="298">
        <v>2708</v>
      </c>
      <c r="AX93" s="298">
        <v>2666</v>
      </c>
      <c r="AY93" s="298">
        <v>2719</v>
      </c>
      <c r="AZ93" s="298">
        <v>2653</v>
      </c>
      <c r="BA93" s="298">
        <v>2668</v>
      </c>
      <c r="BB93" s="298">
        <v>2680</v>
      </c>
      <c r="BC93" s="298">
        <v>2615</v>
      </c>
      <c r="BD93" s="1044">
        <v>2628</v>
      </c>
      <c r="BE93" s="350">
        <v>2570</v>
      </c>
      <c r="BF93" s="298">
        <v>2548</v>
      </c>
      <c r="BG93" s="298">
        <v>2602</v>
      </c>
      <c r="BH93" s="298">
        <v>2690</v>
      </c>
      <c r="BI93" s="298">
        <v>2706</v>
      </c>
      <c r="BJ93" s="298">
        <v>2608</v>
      </c>
      <c r="BK93" s="1435"/>
      <c r="BL93" s="298"/>
      <c r="BM93" s="298"/>
      <c r="BN93" s="298"/>
      <c r="BO93" s="298"/>
      <c r="BP93" s="1044"/>
    </row>
    <row r="94" spans="1:68" ht="15" customHeight="1" thickBot="1" x14ac:dyDescent="0.3">
      <c r="A94" s="267" t="s">
        <v>434</v>
      </c>
      <c r="B94" s="103">
        <v>2848</v>
      </c>
      <c r="C94" s="103">
        <v>3338</v>
      </c>
      <c r="D94" s="103">
        <v>3460</v>
      </c>
      <c r="E94" s="103">
        <v>1515</v>
      </c>
      <c r="F94" s="348">
        <v>1322</v>
      </c>
      <c r="G94" s="1045">
        <v>1370</v>
      </c>
      <c r="H94" s="537">
        <v>1370</v>
      </c>
      <c r="I94" s="530"/>
      <c r="J94" s="103"/>
      <c r="K94" s="103"/>
      <c r="L94" s="103"/>
      <c r="M94" s="103"/>
      <c r="N94" s="103"/>
      <c r="O94" s="103"/>
      <c r="P94" s="103"/>
      <c r="Q94" s="103"/>
      <c r="R94" s="103"/>
      <c r="S94" s="103"/>
      <c r="T94" s="211"/>
      <c r="U94" s="103">
        <v>1567</v>
      </c>
      <c r="V94" s="103">
        <v>1527</v>
      </c>
      <c r="W94" s="103">
        <v>1516</v>
      </c>
      <c r="X94" s="103">
        <v>1550</v>
      </c>
      <c r="Y94" s="103">
        <v>1375</v>
      </c>
      <c r="Z94" s="103">
        <v>1396</v>
      </c>
      <c r="AA94" s="103">
        <v>1517</v>
      </c>
      <c r="AB94" s="103">
        <v>1565</v>
      </c>
      <c r="AC94" s="103">
        <v>1550</v>
      </c>
      <c r="AD94" s="103">
        <v>1581</v>
      </c>
      <c r="AE94" s="103">
        <v>1551</v>
      </c>
      <c r="AF94" s="348">
        <v>1515</v>
      </c>
      <c r="AG94" s="351">
        <v>1431</v>
      </c>
      <c r="AH94" s="103">
        <v>1352</v>
      </c>
      <c r="AI94" s="103">
        <v>1374</v>
      </c>
      <c r="AJ94" s="103">
        <v>1440</v>
      </c>
      <c r="AK94" s="103">
        <v>1311</v>
      </c>
      <c r="AL94" s="103">
        <v>1306</v>
      </c>
      <c r="AM94" s="103">
        <v>1344</v>
      </c>
      <c r="AN94" s="103">
        <v>1364</v>
      </c>
      <c r="AO94" s="103">
        <v>1307</v>
      </c>
      <c r="AP94" s="103">
        <v>1357</v>
      </c>
      <c r="AQ94" s="103">
        <v>1314</v>
      </c>
      <c r="AR94" s="211">
        <v>1322</v>
      </c>
      <c r="AS94" s="351">
        <v>1401</v>
      </c>
      <c r="AT94" s="103">
        <v>1396</v>
      </c>
      <c r="AU94" s="103">
        <v>1391</v>
      </c>
      <c r="AV94" s="103">
        <v>1387</v>
      </c>
      <c r="AW94" s="103">
        <v>1318</v>
      </c>
      <c r="AX94" s="103">
        <v>1298</v>
      </c>
      <c r="AY94" s="103">
        <v>1342</v>
      </c>
      <c r="AZ94" s="103">
        <v>1314</v>
      </c>
      <c r="BA94" s="103">
        <v>1365</v>
      </c>
      <c r="BB94" s="103">
        <v>1391</v>
      </c>
      <c r="BC94" s="103">
        <v>1370</v>
      </c>
      <c r="BD94" s="1045">
        <v>1370</v>
      </c>
      <c r="BE94" s="351">
        <v>1354</v>
      </c>
      <c r="BF94" s="103">
        <v>1354</v>
      </c>
      <c r="BG94" s="103">
        <v>1387</v>
      </c>
      <c r="BH94" s="103">
        <v>1413</v>
      </c>
      <c r="BI94" s="103">
        <v>1438</v>
      </c>
      <c r="BJ94" s="103">
        <v>1370</v>
      </c>
      <c r="BK94" s="1162"/>
      <c r="BL94" s="103"/>
      <c r="BM94" s="103"/>
      <c r="BN94" s="103"/>
      <c r="BO94" s="103"/>
      <c r="BP94" s="1045"/>
    </row>
    <row r="95" spans="1:68" ht="15.75" thickBot="1" x14ac:dyDescent="0.3">
      <c r="A95" s="260"/>
      <c r="B95" s="8"/>
      <c r="C95" s="8"/>
      <c r="D95" s="8"/>
      <c r="E95" s="8"/>
      <c r="F95" s="8"/>
      <c r="G95" s="8"/>
      <c r="H95" s="8"/>
      <c r="I95" s="8"/>
      <c r="J95" s="8"/>
      <c r="K95" s="8"/>
      <c r="L95" s="8"/>
      <c r="M95" s="8"/>
      <c r="U95" s="8"/>
      <c r="V95" s="8"/>
      <c r="W95" s="8"/>
      <c r="X95" s="8"/>
      <c r="Y95" s="8"/>
      <c r="AG95" s="8"/>
      <c r="AH95" s="8"/>
      <c r="AI95" s="8"/>
      <c r="AJ95" s="8"/>
      <c r="AK95" s="8"/>
      <c r="AS95" s="8"/>
      <c r="AT95" s="8"/>
      <c r="AU95" s="8"/>
      <c r="AV95" s="8"/>
      <c r="AW95" s="8"/>
      <c r="BE95" s="8"/>
      <c r="BF95" s="8"/>
      <c r="BG95" s="8"/>
      <c r="BH95" s="8"/>
      <c r="BI95" s="8"/>
    </row>
    <row r="96" spans="1:68" ht="18.75" thickBot="1" x14ac:dyDescent="0.3">
      <c r="A96" s="12" t="s">
        <v>397</v>
      </c>
      <c r="B96" s="142" t="s">
        <v>735</v>
      </c>
      <c r="C96" s="26" t="s">
        <v>736</v>
      </c>
      <c r="D96" s="26" t="s">
        <v>737</v>
      </c>
      <c r="E96" s="26" t="s">
        <v>738</v>
      </c>
      <c r="F96" s="500" t="s">
        <v>739</v>
      </c>
      <c r="G96" s="719" t="s">
        <v>741</v>
      </c>
      <c r="H96" s="462" t="s">
        <v>734</v>
      </c>
      <c r="I96" s="458" t="s">
        <v>43</v>
      </c>
      <c r="J96" s="143" t="s">
        <v>32</v>
      </c>
      <c r="K96" s="143" t="s">
        <v>33</v>
      </c>
      <c r="L96" s="143" t="s">
        <v>34</v>
      </c>
      <c r="M96" s="143" t="s">
        <v>35</v>
      </c>
      <c r="N96" s="143" t="s">
        <v>36</v>
      </c>
      <c r="O96" s="143" t="s">
        <v>37</v>
      </c>
      <c r="P96" s="143" t="s">
        <v>38</v>
      </c>
      <c r="Q96" s="143" t="s">
        <v>39</v>
      </c>
      <c r="R96" s="143" t="s">
        <v>40</v>
      </c>
      <c r="S96" s="143" t="s">
        <v>41</v>
      </c>
      <c r="T96" s="144" t="s">
        <v>42</v>
      </c>
      <c r="U96" s="140" t="s">
        <v>401</v>
      </c>
      <c r="V96" s="140" t="s">
        <v>402</v>
      </c>
      <c r="W96" s="140" t="s">
        <v>403</v>
      </c>
      <c r="X96" s="140" t="s">
        <v>404</v>
      </c>
      <c r="Y96" s="140" t="s">
        <v>405</v>
      </c>
      <c r="Z96" s="140" t="s">
        <v>406</v>
      </c>
      <c r="AA96" s="140" t="s">
        <v>407</v>
      </c>
      <c r="AB96" s="140" t="s">
        <v>408</v>
      </c>
      <c r="AC96" s="140" t="s">
        <v>412</v>
      </c>
      <c r="AD96" s="140" t="s">
        <v>409</v>
      </c>
      <c r="AE96" s="140" t="s">
        <v>410</v>
      </c>
      <c r="AF96" s="335" t="s">
        <v>411</v>
      </c>
      <c r="AG96" s="328" t="s">
        <v>475</v>
      </c>
      <c r="AH96" s="140" t="s">
        <v>476</v>
      </c>
      <c r="AI96" s="140" t="s">
        <v>477</v>
      </c>
      <c r="AJ96" s="140" t="s">
        <v>478</v>
      </c>
      <c r="AK96" s="140" t="s">
        <v>485</v>
      </c>
      <c r="AL96" s="140" t="s">
        <v>486</v>
      </c>
      <c r="AM96" s="140" t="s">
        <v>479</v>
      </c>
      <c r="AN96" s="140" t="s">
        <v>480</v>
      </c>
      <c r="AO96" s="140" t="s">
        <v>481</v>
      </c>
      <c r="AP96" s="140" t="s">
        <v>482</v>
      </c>
      <c r="AQ96" s="140" t="s">
        <v>483</v>
      </c>
      <c r="AR96" s="141" t="s">
        <v>484</v>
      </c>
      <c r="AS96" s="328" t="s">
        <v>512</v>
      </c>
      <c r="AT96" s="140" t="s">
        <v>513</v>
      </c>
      <c r="AU96" s="140" t="s">
        <v>514</v>
      </c>
      <c r="AV96" s="140" t="s">
        <v>515</v>
      </c>
      <c r="AW96" s="140" t="s">
        <v>516</v>
      </c>
      <c r="AX96" s="140" t="s">
        <v>517</v>
      </c>
      <c r="AY96" s="140" t="s">
        <v>518</v>
      </c>
      <c r="AZ96" s="140" t="s">
        <v>519</v>
      </c>
      <c r="BA96" s="140" t="s">
        <v>520</v>
      </c>
      <c r="BB96" s="140" t="s">
        <v>521</v>
      </c>
      <c r="BC96" s="140" t="s">
        <v>522</v>
      </c>
      <c r="BD96" s="141" t="s">
        <v>523</v>
      </c>
      <c r="BE96" s="328" t="s">
        <v>722</v>
      </c>
      <c r="BF96" s="140" t="s">
        <v>723</v>
      </c>
      <c r="BG96" s="140" t="s">
        <v>724</v>
      </c>
      <c r="BH96" s="140" t="s">
        <v>725</v>
      </c>
      <c r="BI96" s="140" t="s">
        <v>726</v>
      </c>
      <c r="BJ96" s="140" t="s">
        <v>727</v>
      </c>
      <c r="BK96" s="140" t="s">
        <v>758</v>
      </c>
      <c r="BL96" s="140" t="s">
        <v>729</v>
      </c>
      <c r="BM96" s="140" t="s">
        <v>730</v>
      </c>
      <c r="BN96" s="140" t="s">
        <v>731</v>
      </c>
      <c r="BO96" s="140" t="s">
        <v>732</v>
      </c>
      <c r="BP96" s="141" t="s">
        <v>733</v>
      </c>
    </row>
    <row r="97" spans="1:68" x14ac:dyDescent="0.25">
      <c r="A97" s="695" t="s">
        <v>647</v>
      </c>
      <c r="B97" s="1019" t="s">
        <v>74</v>
      </c>
      <c r="C97" s="1019" t="s">
        <v>74</v>
      </c>
      <c r="D97" s="1020">
        <v>0.41620329894556907</v>
      </c>
      <c r="E97" s="1020">
        <v>0.41750000000000015</v>
      </c>
      <c r="F97" s="1021">
        <f>AVERAGE(AG97:AR97)</f>
        <v>0.41995964503532651</v>
      </c>
      <c r="G97" s="1048">
        <f>AVERAGE(AS97:BD97)</f>
        <v>0.39481211863111981</v>
      </c>
      <c r="H97" s="955">
        <f t="shared" ref="H97:H101" si="22">AVERAGE(BE97:BP97)</f>
        <v>0.41767727128722792</v>
      </c>
      <c r="I97" s="1022">
        <v>0.41015310233682511</v>
      </c>
      <c r="J97" s="1023">
        <v>0.41271118262268702</v>
      </c>
      <c r="K97" s="1023">
        <v>0.41278065630397237</v>
      </c>
      <c r="L97" s="1023">
        <v>0.39617723718505649</v>
      </c>
      <c r="M97" s="1023">
        <v>0.41706161137440756</v>
      </c>
      <c r="N97" s="1024">
        <v>0.4169124877089479</v>
      </c>
      <c r="O97" s="1023">
        <v>0.42665388302972196</v>
      </c>
      <c r="P97" s="1023">
        <v>0.43059490084985835</v>
      </c>
      <c r="Q97" s="1023">
        <v>0.4258188824662813</v>
      </c>
      <c r="R97" s="1023">
        <v>0.40269151138716358</v>
      </c>
      <c r="S97" s="1023">
        <v>0.43249176728869376</v>
      </c>
      <c r="T97" s="1025">
        <v>0.41039236479321317</v>
      </c>
      <c r="U97" s="126">
        <v>0.39</v>
      </c>
      <c r="V97" s="126">
        <v>0.41</v>
      </c>
      <c r="W97" s="126">
        <v>0.38</v>
      </c>
      <c r="X97" s="126">
        <v>0.43</v>
      </c>
      <c r="Y97" s="126">
        <v>0.41</v>
      </c>
      <c r="Z97" s="175">
        <v>0.47</v>
      </c>
      <c r="AA97" s="126">
        <v>0.4</v>
      </c>
      <c r="AB97" s="126">
        <v>0.45</v>
      </c>
      <c r="AC97" s="126">
        <v>0.43</v>
      </c>
      <c r="AD97" s="126">
        <v>0.4</v>
      </c>
      <c r="AE97" s="126">
        <v>0.44</v>
      </c>
      <c r="AF97" s="352">
        <v>0.4</v>
      </c>
      <c r="AG97" s="355">
        <v>0.40853658536585363</v>
      </c>
      <c r="AH97" s="126">
        <v>0.41704545454545455</v>
      </c>
      <c r="AI97" s="126">
        <v>0.41073657927590512</v>
      </c>
      <c r="AJ97" s="126">
        <v>0.40948813982521848</v>
      </c>
      <c r="AK97" s="126">
        <v>0.3882063882063882</v>
      </c>
      <c r="AL97" s="175">
        <v>0.44718792866941015</v>
      </c>
      <c r="AM97" s="126">
        <v>0.4654970760233918</v>
      </c>
      <c r="AN97" s="126">
        <v>0.40183246073298429</v>
      </c>
      <c r="AO97" s="126">
        <v>0.4352078239608802</v>
      </c>
      <c r="AP97" s="126">
        <v>0.45054945054945056</v>
      </c>
      <c r="AQ97" s="126">
        <v>0.40947752126366949</v>
      </c>
      <c r="AR97" s="237">
        <v>0.39575033200531207</v>
      </c>
      <c r="AS97" s="355">
        <v>0.32037533512064342</v>
      </c>
      <c r="AT97" s="126">
        <v>0.41342756183745583</v>
      </c>
      <c r="AU97" s="126">
        <v>0.42972972972972973</v>
      </c>
      <c r="AV97" s="126">
        <v>0.4304556354916067</v>
      </c>
      <c r="AW97" s="126">
        <v>0.42836879432624114</v>
      </c>
      <c r="AX97" s="175">
        <v>0.35051546391752575</v>
      </c>
      <c r="AY97" s="126">
        <v>0.39686684073107048</v>
      </c>
      <c r="AZ97" s="126">
        <v>0.40791268758526605</v>
      </c>
      <c r="BA97" s="126">
        <v>0.38620689655172413</v>
      </c>
      <c r="BB97" s="126">
        <v>0.3605600933488915</v>
      </c>
      <c r="BC97" s="126">
        <v>0.38532110091743121</v>
      </c>
      <c r="BD97" s="1046">
        <v>0.42800528401585203</v>
      </c>
      <c r="BE97" s="355">
        <v>0.42550655542312277</v>
      </c>
      <c r="BF97" s="126">
        <v>0.44696969696969696</v>
      </c>
      <c r="BG97" s="126">
        <v>0.38978494623655913</v>
      </c>
      <c r="BH97" s="126">
        <v>0.41605839416058393</v>
      </c>
      <c r="BI97" s="126">
        <v>0.42428198433420367</v>
      </c>
      <c r="BJ97" s="175">
        <v>0.40346205059920104</v>
      </c>
      <c r="BK97" s="1436"/>
      <c r="BL97" s="126"/>
      <c r="BM97" s="126"/>
      <c r="BN97" s="126"/>
      <c r="BO97" s="126"/>
      <c r="BP97" s="1046"/>
    </row>
    <row r="98" spans="1:68" x14ac:dyDescent="0.25">
      <c r="A98" s="599" t="s">
        <v>643</v>
      </c>
      <c r="B98" s="17" t="s">
        <v>74</v>
      </c>
      <c r="C98" s="17" t="s">
        <v>74</v>
      </c>
      <c r="D98" s="99">
        <f>AVERAGE(I98:T98)</f>
        <v>0.20266666666666669</v>
      </c>
      <c r="E98" s="99">
        <f>AVERAGE(U98:AF98)</f>
        <v>0.123</v>
      </c>
      <c r="F98" s="763">
        <f>AVERAGE(AG98:AR98)</f>
        <v>0.11283333333333334</v>
      </c>
      <c r="G98" s="1049">
        <f>AVERAGE(AS98:BD98)</f>
        <v>0.10616666666666667</v>
      </c>
      <c r="H98" s="538">
        <f t="shared" si="22"/>
        <v>0.10883333333333332</v>
      </c>
      <c r="I98" s="764">
        <v>0.17799999999999999</v>
      </c>
      <c r="J98" s="18">
        <v>0.191</v>
      </c>
      <c r="K98" s="18">
        <v>0.191</v>
      </c>
      <c r="L98" s="18">
        <v>0.19600000000000001</v>
      </c>
      <c r="M98" s="18">
        <v>0.23599999999999999</v>
      </c>
      <c r="N98" s="160">
        <v>0.22600000000000001</v>
      </c>
      <c r="O98" s="18">
        <v>0.185</v>
      </c>
      <c r="P98" s="18">
        <v>0.16900000000000001</v>
      </c>
      <c r="Q98" s="18">
        <v>0.21</v>
      </c>
      <c r="R98" s="18">
        <v>0.221</v>
      </c>
      <c r="S98" s="216">
        <v>0.23699999999999999</v>
      </c>
      <c r="T98" s="238">
        <v>0.192</v>
      </c>
      <c r="U98" s="18">
        <v>0.112</v>
      </c>
      <c r="V98" s="18">
        <v>0.11799999999999999</v>
      </c>
      <c r="W98" s="18">
        <v>0.12</v>
      </c>
      <c r="X98" s="18">
        <v>0.107</v>
      </c>
      <c r="Y98" s="18">
        <v>0.09</v>
      </c>
      <c r="Z98" s="160">
        <v>0.13500000000000001</v>
      </c>
      <c r="AA98" s="18">
        <v>0.13300000000000001</v>
      </c>
      <c r="AB98" s="18">
        <v>0.13200000000000001</v>
      </c>
      <c r="AC98" s="18">
        <v>0.13500000000000001</v>
      </c>
      <c r="AD98" s="18">
        <v>0.13700000000000001</v>
      </c>
      <c r="AE98" s="216">
        <v>0.14299999999999999</v>
      </c>
      <c r="AF98" s="353">
        <v>0.114</v>
      </c>
      <c r="AG98" s="762">
        <v>0.128</v>
      </c>
      <c r="AH98" s="18">
        <v>0.106</v>
      </c>
      <c r="AI98" s="18">
        <v>0.10199999999999999</v>
      </c>
      <c r="AJ98" s="18">
        <v>0.121</v>
      </c>
      <c r="AK98" s="18">
        <v>9.1999999999999998E-2</v>
      </c>
      <c r="AL98" s="160">
        <v>0.12</v>
      </c>
      <c r="AM98" s="18">
        <v>0.15</v>
      </c>
      <c r="AN98" s="18">
        <v>0.113</v>
      </c>
      <c r="AO98" s="18">
        <v>0.121</v>
      </c>
      <c r="AP98" s="18">
        <v>9.9000000000000005E-2</v>
      </c>
      <c r="AQ98" s="216">
        <v>0.11</v>
      </c>
      <c r="AR98" s="238">
        <v>9.1999999999999998E-2</v>
      </c>
      <c r="AS98" s="762">
        <v>0.10199999999999999</v>
      </c>
      <c r="AT98" s="18">
        <v>8.8999999999999996E-2</v>
      </c>
      <c r="AU98" s="18">
        <v>7.6999999999999999E-2</v>
      </c>
      <c r="AV98" s="18">
        <v>8.1000000000000003E-2</v>
      </c>
      <c r="AW98" s="18">
        <v>0.105</v>
      </c>
      <c r="AX98" s="160">
        <v>0.104</v>
      </c>
      <c r="AY98" s="18">
        <v>0.108</v>
      </c>
      <c r="AZ98" s="18">
        <v>0.13</v>
      </c>
      <c r="BA98" s="18">
        <v>0.121</v>
      </c>
      <c r="BB98" s="18">
        <v>0.124</v>
      </c>
      <c r="BC98" s="216">
        <v>0.107</v>
      </c>
      <c r="BD98" s="1032">
        <v>0.126</v>
      </c>
      <c r="BE98" s="762">
        <v>0.106</v>
      </c>
      <c r="BF98" s="18">
        <v>0.123</v>
      </c>
      <c r="BG98" s="18">
        <v>9.7000000000000003E-2</v>
      </c>
      <c r="BH98" s="18">
        <v>9.6000000000000002E-2</v>
      </c>
      <c r="BI98" s="18">
        <v>0.11799999999999999</v>
      </c>
      <c r="BJ98" s="160">
        <v>0.113</v>
      </c>
      <c r="BK98" s="1425"/>
      <c r="BL98" s="18"/>
      <c r="BM98" s="18"/>
      <c r="BN98" s="18"/>
      <c r="BO98" s="216"/>
      <c r="BP98" s="1032"/>
    </row>
    <row r="99" spans="1:68" x14ac:dyDescent="0.25">
      <c r="A99" s="599" t="s">
        <v>642</v>
      </c>
      <c r="B99" s="17" t="s">
        <v>74</v>
      </c>
      <c r="C99" s="17" t="s">
        <v>74</v>
      </c>
      <c r="D99" s="99">
        <f>AVERAGE(I99:T99)</f>
        <v>6.0249999999999998E-2</v>
      </c>
      <c r="E99" s="99">
        <f>AVERAGE(U99:AF99)</f>
        <v>5.2263888888888894E-2</v>
      </c>
      <c r="F99" s="763">
        <f>AVERAGE(AG99:AR99)</f>
        <v>5.4583333333333324E-2</v>
      </c>
      <c r="G99" s="1049">
        <f>AVERAGE(AS99:BD99)</f>
        <v>4.7916666666666663E-2</v>
      </c>
      <c r="H99" s="538">
        <f t="shared" si="22"/>
        <v>4.7499999999999994E-2</v>
      </c>
      <c r="I99" s="764">
        <v>6.0999999999999999E-2</v>
      </c>
      <c r="J99" s="18">
        <v>6.3E-2</v>
      </c>
      <c r="K99" s="18">
        <v>7.1999999999999995E-2</v>
      </c>
      <c r="L99" s="18">
        <v>7.9000000000000001E-2</v>
      </c>
      <c r="M99" s="18">
        <v>6.2E-2</v>
      </c>
      <c r="N99" s="160">
        <v>6.2E-2</v>
      </c>
      <c r="O99" s="18">
        <v>4.5999999999999999E-2</v>
      </c>
      <c r="P99" s="18">
        <v>5.0999999999999997E-2</v>
      </c>
      <c r="Q99" s="18">
        <v>5.8999999999999997E-2</v>
      </c>
      <c r="R99" s="18">
        <v>3.7999999999999999E-2</v>
      </c>
      <c r="S99" s="216">
        <v>4.3999999999999997E-2</v>
      </c>
      <c r="T99" s="238">
        <v>8.5999999999999993E-2</v>
      </c>
      <c r="U99" s="18">
        <v>5.3999999999999992E-2</v>
      </c>
      <c r="V99" s="18">
        <v>6.0166666666666674E-2</v>
      </c>
      <c r="W99" s="18">
        <v>5.7833333333333327E-2</v>
      </c>
      <c r="X99" s="18">
        <v>5.6666666666666664E-2</v>
      </c>
      <c r="Y99" s="18">
        <v>5.6833333333333326E-2</v>
      </c>
      <c r="Z99" s="160">
        <v>5.5999999999999994E-2</v>
      </c>
      <c r="AA99" s="18">
        <v>4.9666666666666665E-2</v>
      </c>
      <c r="AB99" s="18">
        <v>4.4500000000000005E-2</v>
      </c>
      <c r="AC99" s="18">
        <v>4.6333333333333331E-2</v>
      </c>
      <c r="AD99" s="18">
        <v>4.416666666666666E-2</v>
      </c>
      <c r="AE99" s="216">
        <v>4.5999999999999999E-2</v>
      </c>
      <c r="AF99" s="353">
        <v>5.5E-2</v>
      </c>
      <c r="AG99" s="762">
        <v>0.08</v>
      </c>
      <c r="AH99" s="18">
        <v>6.9000000000000006E-2</v>
      </c>
      <c r="AI99" s="18">
        <v>0.05</v>
      </c>
      <c r="AJ99" s="18">
        <v>5.0999999999999997E-2</v>
      </c>
      <c r="AK99" s="18">
        <v>3.9E-2</v>
      </c>
      <c r="AL99" s="160">
        <v>4.2999999999999997E-2</v>
      </c>
      <c r="AM99" s="18">
        <v>4.7E-2</v>
      </c>
      <c r="AN99" s="18">
        <v>4.1000000000000002E-2</v>
      </c>
      <c r="AO99" s="18">
        <v>3.5000000000000003E-2</v>
      </c>
      <c r="AP99" s="18">
        <v>0.06</v>
      </c>
      <c r="AQ99" s="216">
        <v>5.8000000000000003E-2</v>
      </c>
      <c r="AR99" s="238">
        <v>8.2000000000000003E-2</v>
      </c>
      <c r="AS99" s="762">
        <v>4.7E-2</v>
      </c>
      <c r="AT99" s="18">
        <v>4.1000000000000002E-2</v>
      </c>
      <c r="AU99" s="18">
        <v>5.5E-2</v>
      </c>
      <c r="AV99" s="18">
        <v>4.5999999999999999E-2</v>
      </c>
      <c r="AW99" s="18">
        <v>0.05</v>
      </c>
      <c r="AX99" s="160">
        <v>0.06</v>
      </c>
      <c r="AY99" s="18">
        <v>4.2999999999999997E-2</v>
      </c>
      <c r="AZ99" s="18">
        <v>4.5999999999999999E-2</v>
      </c>
      <c r="BA99" s="18">
        <v>4.4999999999999998E-2</v>
      </c>
      <c r="BB99" s="18">
        <v>5.0999999999999997E-2</v>
      </c>
      <c r="BC99" s="216">
        <v>3.9E-2</v>
      </c>
      <c r="BD99" s="1032">
        <v>5.1999999999999998E-2</v>
      </c>
      <c r="BE99" s="762">
        <v>5.0999999999999997E-2</v>
      </c>
      <c r="BF99" s="18">
        <v>0.04</v>
      </c>
      <c r="BG99" s="18">
        <v>5.3999999999999999E-2</v>
      </c>
      <c r="BH99" s="18">
        <v>5.0999999999999997E-2</v>
      </c>
      <c r="BI99" s="18">
        <v>4.7E-2</v>
      </c>
      <c r="BJ99" s="160">
        <v>4.2000000000000003E-2</v>
      </c>
      <c r="BK99" s="1425"/>
      <c r="BL99" s="18"/>
      <c r="BM99" s="18"/>
      <c r="BN99" s="18"/>
      <c r="BO99" s="216"/>
      <c r="BP99" s="1032"/>
    </row>
    <row r="100" spans="1:68" x14ac:dyDescent="0.25">
      <c r="A100" s="659" t="s">
        <v>562</v>
      </c>
      <c r="B100" s="17"/>
      <c r="C100" s="17"/>
      <c r="D100" s="99">
        <f>AVERAGE(I100:T100)</f>
        <v>0.13400000000000001</v>
      </c>
      <c r="E100" s="99">
        <f>AVERAGE(U100:AF100)</f>
        <v>0.11991666666666667</v>
      </c>
      <c r="F100" s="763">
        <f>AVERAGE(AG100:AR100)</f>
        <v>0.12374999999999999</v>
      </c>
      <c r="G100" s="1049">
        <f>AVERAGE(AS100:BD100)</f>
        <v>0.12916666666666665</v>
      </c>
      <c r="H100" s="538">
        <f t="shared" si="22"/>
        <v>0.11266666666666665</v>
      </c>
      <c r="I100" s="764"/>
      <c r="J100" s="18"/>
      <c r="K100" s="18"/>
      <c r="L100" s="18"/>
      <c r="M100" s="18"/>
      <c r="N100" s="160"/>
      <c r="O100" s="18">
        <v>0.125</v>
      </c>
      <c r="P100" s="18">
        <v>0.11700000000000001</v>
      </c>
      <c r="Q100" s="18">
        <v>0.14699999999999999</v>
      </c>
      <c r="R100" s="18">
        <v>0.16500000000000001</v>
      </c>
      <c r="S100" s="18">
        <v>0.129</v>
      </c>
      <c r="T100" s="210">
        <v>0.121</v>
      </c>
      <c r="U100" s="18">
        <v>9.1999999999999998E-2</v>
      </c>
      <c r="V100" s="18">
        <v>0.11899999999999999</v>
      </c>
      <c r="W100" s="18">
        <v>0.13800000000000001</v>
      </c>
      <c r="X100" s="18">
        <v>8.5999999999999993E-2</v>
      </c>
      <c r="Y100" s="18">
        <v>0.13100000000000001</v>
      </c>
      <c r="Z100" s="160">
        <v>0.14599999999999999</v>
      </c>
      <c r="AA100" s="18">
        <v>0.15</v>
      </c>
      <c r="AB100" s="18">
        <v>0.12</v>
      </c>
      <c r="AC100" s="18">
        <v>0.121</v>
      </c>
      <c r="AD100" s="18">
        <v>0.111</v>
      </c>
      <c r="AE100" s="18">
        <v>0.11</v>
      </c>
      <c r="AF100" s="763">
        <v>0.115</v>
      </c>
      <c r="AG100" s="762">
        <v>0.122</v>
      </c>
      <c r="AH100" s="18">
        <v>0.115</v>
      </c>
      <c r="AI100" s="18">
        <v>0.1</v>
      </c>
      <c r="AJ100" s="18">
        <v>0.104</v>
      </c>
      <c r="AK100" s="18">
        <v>0.16800000000000001</v>
      </c>
      <c r="AL100" s="160">
        <v>0.122</v>
      </c>
      <c r="AM100" s="18">
        <v>0.16</v>
      </c>
      <c r="AN100" s="18">
        <v>0.122</v>
      </c>
      <c r="AO100" s="18">
        <v>0.13100000000000001</v>
      </c>
      <c r="AP100" s="18">
        <v>0.107</v>
      </c>
      <c r="AQ100" s="18">
        <v>0.11799999999999999</v>
      </c>
      <c r="AR100" s="210">
        <v>0.11600000000000001</v>
      </c>
      <c r="AS100" s="762">
        <v>0.126</v>
      </c>
      <c r="AT100" s="18">
        <v>0.11700000000000001</v>
      </c>
      <c r="AU100" s="18">
        <v>9.5000000000000001E-2</v>
      </c>
      <c r="AV100" s="18">
        <v>0.13</v>
      </c>
      <c r="AW100" s="18">
        <v>0.17399999999999999</v>
      </c>
      <c r="AX100" s="160">
        <v>0.183</v>
      </c>
      <c r="AY100" s="18">
        <v>9.9000000000000005E-2</v>
      </c>
      <c r="AZ100" s="18">
        <v>0.11700000000000001</v>
      </c>
      <c r="BA100" s="18">
        <v>0.11899999999999999</v>
      </c>
      <c r="BB100" s="18">
        <v>0.11600000000000001</v>
      </c>
      <c r="BC100" s="216">
        <v>0.14000000000000001</v>
      </c>
      <c r="BD100" s="1032">
        <v>0.13400000000000001</v>
      </c>
      <c r="BE100" s="762">
        <v>8.6999999999999994E-2</v>
      </c>
      <c r="BF100" s="18">
        <v>0.11700000000000001</v>
      </c>
      <c r="BG100" s="18">
        <v>0.104</v>
      </c>
      <c r="BH100" s="18">
        <v>0.11600000000000001</v>
      </c>
      <c r="BI100" s="18">
        <v>0.13700000000000001</v>
      </c>
      <c r="BJ100" s="160">
        <v>0.115</v>
      </c>
      <c r="BK100" s="1425"/>
      <c r="BL100" s="18"/>
      <c r="BM100" s="18"/>
      <c r="BN100" s="18"/>
      <c r="BO100" s="216"/>
      <c r="BP100" s="1032"/>
    </row>
    <row r="101" spans="1:68" ht="15.75" thickBot="1" x14ac:dyDescent="0.3">
      <c r="A101" s="660" t="s">
        <v>580</v>
      </c>
      <c r="B101" s="19"/>
      <c r="C101" s="19"/>
      <c r="D101" s="793">
        <f>AVERAGE(I101:T101)</f>
        <v>9.6249999999999988E-2</v>
      </c>
      <c r="E101" s="793">
        <f>AVERAGE(U101:AF101)</f>
        <v>8.3500000000000019E-2</v>
      </c>
      <c r="F101" s="990">
        <f>AVERAGE(AG101:AR101)</f>
        <v>9.7083333333333313E-2</v>
      </c>
      <c r="G101" s="1050">
        <f>AVERAGE(AS101:BD101)</f>
        <v>8.1749999999999989E-2</v>
      </c>
      <c r="H101" s="794">
        <f t="shared" si="22"/>
        <v>7.3000000000000009E-2</v>
      </c>
      <c r="I101" s="531">
        <v>8.7999999999999995E-2</v>
      </c>
      <c r="J101" s="127">
        <v>9.4E-2</v>
      </c>
      <c r="K101" s="127">
        <v>0.10199999999999999</v>
      </c>
      <c r="L101" s="127">
        <v>0.11600000000000001</v>
      </c>
      <c r="M101" s="127">
        <v>8.7999999999999995E-2</v>
      </c>
      <c r="N101" s="176">
        <v>0.1</v>
      </c>
      <c r="O101" s="127">
        <v>7.8E-2</v>
      </c>
      <c r="P101" s="127">
        <v>9.2999999999999999E-2</v>
      </c>
      <c r="Q101" s="127">
        <v>0.10100000000000001</v>
      </c>
      <c r="R101" s="127">
        <v>6.0999999999999999E-2</v>
      </c>
      <c r="S101" s="217">
        <v>0.10199999999999999</v>
      </c>
      <c r="T101" s="239">
        <v>0.13200000000000001</v>
      </c>
      <c r="U101" s="127">
        <v>0.122</v>
      </c>
      <c r="V101" s="127">
        <v>6.4000000000000001E-2</v>
      </c>
      <c r="W101" s="127">
        <v>9.0999999999999998E-2</v>
      </c>
      <c r="X101" s="127">
        <v>7.1999999999999995E-2</v>
      </c>
      <c r="Y101" s="127">
        <v>7.2999999999999995E-2</v>
      </c>
      <c r="Z101" s="176">
        <v>7.5999999999999998E-2</v>
      </c>
      <c r="AA101" s="127">
        <v>0.09</v>
      </c>
      <c r="AB101" s="127">
        <v>7.8E-2</v>
      </c>
      <c r="AC101" s="127">
        <v>6.7000000000000004E-2</v>
      </c>
      <c r="AD101" s="127">
        <v>5.7000000000000002E-2</v>
      </c>
      <c r="AE101" s="217">
        <v>0.122</v>
      </c>
      <c r="AF101" s="354">
        <v>0.09</v>
      </c>
      <c r="AG101" s="356">
        <v>0.121</v>
      </c>
      <c r="AH101" s="127">
        <v>0.107</v>
      </c>
      <c r="AI101" s="127">
        <v>8.7999999999999995E-2</v>
      </c>
      <c r="AJ101" s="127">
        <v>8.5000000000000006E-2</v>
      </c>
      <c r="AK101" s="127">
        <v>7.8E-2</v>
      </c>
      <c r="AL101" s="176">
        <v>7.8E-2</v>
      </c>
      <c r="AM101" s="127">
        <v>9.0999999999999998E-2</v>
      </c>
      <c r="AN101" s="127">
        <v>7.4999999999999997E-2</v>
      </c>
      <c r="AO101" s="127">
        <v>6.7000000000000004E-2</v>
      </c>
      <c r="AP101" s="127">
        <v>0.10299999999999999</v>
      </c>
      <c r="AQ101" s="217">
        <v>0.124</v>
      </c>
      <c r="AR101" s="239">
        <v>0.14799999999999999</v>
      </c>
      <c r="AS101" s="356">
        <v>8.2000000000000003E-2</v>
      </c>
      <c r="AT101" s="127">
        <v>7.0999999999999994E-2</v>
      </c>
      <c r="AU101" s="127">
        <v>9.1999999999999998E-2</v>
      </c>
      <c r="AV101" s="127">
        <v>8.5000000000000006E-2</v>
      </c>
      <c r="AW101" s="127">
        <v>8.3000000000000004E-2</v>
      </c>
      <c r="AX101" s="176">
        <v>9.8000000000000004E-2</v>
      </c>
      <c r="AY101" s="127">
        <v>6.9000000000000006E-2</v>
      </c>
      <c r="AZ101" s="127">
        <v>7.0999999999999994E-2</v>
      </c>
      <c r="BA101" s="127">
        <v>8.5000000000000006E-2</v>
      </c>
      <c r="BB101" s="127">
        <v>9.1999999999999998E-2</v>
      </c>
      <c r="BC101" s="217">
        <v>7.3999999999999996E-2</v>
      </c>
      <c r="BD101" s="1047">
        <v>7.9000000000000001E-2</v>
      </c>
      <c r="BE101" s="356">
        <v>7.3999999999999996E-2</v>
      </c>
      <c r="BF101" s="127">
        <v>6.6000000000000003E-2</v>
      </c>
      <c r="BG101" s="127">
        <v>8.1000000000000003E-2</v>
      </c>
      <c r="BH101" s="127">
        <v>7.2999999999999995E-2</v>
      </c>
      <c r="BI101" s="127">
        <v>7.5999999999999998E-2</v>
      </c>
      <c r="BJ101" s="176">
        <v>6.8000000000000005E-2</v>
      </c>
      <c r="BK101" s="1437"/>
      <c r="BL101" s="127"/>
      <c r="BM101" s="127"/>
      <c r="BN101" s="127"/>
      <c r="BO101" s="217"/>
      <c r="BP101" s="1047"/>
    </row>
    <row r="102" spans="1:68" ht="15.75" thickBot="1" x14ac:dyDescent="0.3">
      <c r="A102" s="260"/>
    </row>
    <row r="103" spans="1:68" ht="18.75" thickBot="1" x14ac:dyDescent="0.3">
      <c r="A103" s="12" t="s">
        <v>438</v>
      </c>
      <c r="B103" s="138" t="s">
        <v>735</v>
      </c>
      <c r="C103" s="139" t="s">
        <v>736</v>
      </c>
      <c r="D103" s="139" t="s">
        <v>737</v>
      </c>
      <c r="E103" s="139" t="s">
        <v>738</v>
      </c>
      <c r="F103" s="454" t="s">
        <v>739</v>
      </c>
      <c r="G103" s="991" t="s">
        <v>741</v>
      </c>
      <c r="H103" s="512" t="s">
        <v>734</v>
      </c>
      <c r="I103" s="507" t="s">
        <v>43</v>
      </c>
      <c r="J103" s="140" t="s">
        <v>32</v>
      </c>
      <c r="K103" s="140" t="s">
        <v>33</v>
      </c>
      <c r="L103" s="140" t="s">
        <v>34</v>
      </c>
      <c r="M103" s="140" t="s">
        <v>35</v>
      </c>
      <c r="N103" s="140" t="s">
        <v>36</v>
      </c>
      <c r="O103" s="140" t="s">
        <v>37</v>
      </c>
      <c r="P103" s="140" t="s">
        <v>38</v>
      </c>
      <c r="Q103" s="140" t="s">
        <v>39</v>
      </c>
      <c r="R103" s="140" t="s">
        <v>40</v>
      </c>
      <c r="S103" s="140" t="s">
        <v>41</v>
      </c>
      <c r="T103" s="141" t="s">
        <v>42</v>
      </c>
      <c r="U103" s="140" t="s">
        <v>401</v>
      </c>
      <c r="V103" s="140" t="s">
        <v>402</v>
      </c>
      <c r="W103" s="140" t="s">
        <v>403</v>
      </c>
      <c r="X103" s="140" t="s">
        <v>404</v>
      </c>
      <c r="Y103" s="140" t="s">
        <v>405</v>
      </c>
      <c r="Z103" s="140" t="s">
        <v>406</v>
      </c>
      <c r="AA103" s="140" t="s">
        <v>407</v>
      </c>
      <c r="AB103" s="140" t="s">
        <v>408</v>
      </c>
      <c r="AC103" s="140" t="s">
        <v>412</v>
      </c>
      <c r="AD103" s="140" t="s">
        <v>409</v>
      </c>
      <c r="AE103" s="140" t="s">
        <v>410</v>
      </c>
      <c r="AF103" s="335" t="s">
        <v>411</v>
      </c>
      <c r="AG103" s="328" t="s">
        <v>475</v>
      </c>
      <c r="AH103" s="140" t="s">
        <v>476</v>
      </c>
      <c r="AI103" s="140" t="s">
        <v>477</v>
      </c>
      <c r="AJ103" s="140" t="s">
        <v>478</v>
      </c>
      <c r="AK103" s="140" t="s">
        <v>485</v>
      </c>
      <c r="AL103" s="140" t="s">
        <v>486</v>
      </c>
      <c r="AM103" s="140" t="s">
        <v>479</v>
      </c>
      <c r="AN103" s="140" t="s">
        <v>480</v>
      </c>
      <c r="AO103" s="140" t="s">
        <v>481</v>
      </c>
      <c r="AP103" s="140" t="s">
        <v>482</v>
      </c>
      <c r="AQ103" s="140" t="s">
        <v>483</v>
      </c>
      <c r="AR103" s="141" t="s">
        <v>484</v>
      </c>
      <c r="AS103" s="328" t="s">
        <v>512</v>
      </c>
      <c r="AT103" s="140" t="s">
        <v>513</v>
      </c>
      <c r="AU103" s="140" t="s">
        <v>514</v>
      </c>
      <c r="AV103" s="140" t="s">
        <v>515</v>
      </c>
      <c r="AW103" s="140" t="s">
        <v>516</v>
      </c>
      <c r="AX103" s="140" t="s">
        <v>517</v>
      </c>
      <c r="AY103" s="140" t="s">
        <v>518</v>
      </c>
      <c r="AZ103" s="140" t="s">
        <v>519</v>
      </c>
      <c r="BA103" s="140" t="s">
        <v>520</v>
      </c>
      <c r="BB103" s="140" t="s">
        <v>521</v>
      </c>
      <c r="BC103" s="140" t="s">
        <v>522</v>
      </c>
      <c r="BD103" s="141" t="s">
        <v>523</v>
      </c>
      <c r="BE103" s="328" t="s">
        <v>722</v>
      </c>
      <c r="BF103" s="140" t="s">
        <v>723</v>
      </c>
      <c r="BG103" s="140" t="s">
        <v>724</v>
      </c>
      <c r="BH103" s="140" t="s">
        <v>725</v>
      </c>
      <c r="BI103" s="140" t="s">
        <v>726</v>
      </c>
      <c r="BJ103" s="140" t="s">
        <v>727</v>
      </c>
      <c r="BK103" s="140" t="s">
        <v>728</v>
      </c>
      <c r="BL103" s="140" t="s">
        <v>729</v>
      </c>
      <c r="BM103" s="140" t="s">
        <v>730</v>
      </c>
      <c r="BN103" s="140" t="s">
        <v>731</v>
      </c>
      <c r="BO103" s="140" t="s">
        <v>732</v>
      </c>
      <c r="BP103" s="141" t="s">
        <v>733</v>
      </c>
    </row>
    <row r="104" spans="1:68" x14ac:dyDescent="0.25">
      <c r="A104" s="269" t="s">
        <v>63</v>
      </c>
      <c r="B104" s="147">
        <v>10.484806929301039</v>
      </c>
      <c r="C104" s="147">
        <v>10.537554657126513</v>
      </c>
      <c r="D104" s="147">
        <v>9.4568433902930167</v>
      </c>
      <c r="E104" s="147">
        <v>8.1122582991534156</v>
      </c>
      <c r="F104" s="357">
        <v>8.0444442566374512</v>
      </c>
      <c r="G104" s="1051">
        <v>7.9419101859931285</v>
      </c>
      <c r="H104" s="548">
        <v>8.1329646694428863</v>
      </c>
      <c r="I104" s="541">
        <v>10.881084817167494</v>
      </c>
      <c r="J104" s="190">
        <v>10.808077483520988</v>
      </c>
      <c r="K104" s="190">
        <v>10.799101172007074</v>
      </c>
      <c r="L104" s="190">
        <v>10.733274887571698</v>
      </c>
      <c r="M104" s="190">
        <v>10.420300826119869</v>
      </c>
      <c r="N104" s="190">
        <v>10.26231774347497</v>
      </c>
      <c r="O104" s="190">
        <v>10.277278262664828</v>
      </c>
      <c r="P104" s="190">
        <v>10.249152486587894</v>
      </c>
      <c r="Q104" s="190">
        <v>10.131862016139408</v>
      </c>
      <c r="R104" s="190">
        <v>10.151609901470021</v>
      </c>
      <c r="S104" s="147">
        <v>10.072019939379976</v>
      </c>
      <c r="T104" s="240">
        <v>9.9547294689314896</v>
      </c>
      <c r="U104" s="190">
        <v>9.2581676954517018</v>
      </c>
      <c r="V104" s="190">
        <v>9.0768462028706249</v>
      </c>
      <c r="W104" s="190">
        <v>8.9888783500342591</v>
      </c>
      <c r="X104" s="190">
        <v>8.9098868087118088</v>
      </c>
      <c r="Y104" s="190">
        <v>8.6788963924204019</v>
      </c>
      <c r="Z104" s="190">
        <v>8.5268975174514452</v>
      </c>
      <c r="AA104" s="190">
        <v>8.4848600099122748</v>
      </c>
      <c r="AB104" s="190">
        <v>8.4396961661839285</v>
      </c>
      <c r="AC104" s="190">
        <v>8.3695733561846541</v>
      </c>
      <c r="AD104" s="190">
        <v>8.3255980346596843</v>
      </c>
      <c r="AE104" s="190">
        <v>8.2079343365253088</v>
      </c>
      <c r="AF104" s="357">
        <v>8.1193894323736817</v>
      </c>
      <c r="AG104" s="362">
        <v>8.0468895779676508</v>
      </c>
      <c r="AH104" s="190">
        <v>7.9375455352569171</v>
      </c>
      <c r="AI104" s="190">
        <v>7.9381397963586062</v>
      </c>
      <c r="AJ104" s="190">
        <v>7.9345742297484732</v>
      </c>
      <c r="AK104" s="190">
        <v>7.8056195706820102</v>
      </c>
      <c r="AL104" s="190">
        <v>7.7158861443270057</v>
      </c>
      <c r="AM104" s="190">
        <v>7.8657593174235325</v>
      </c>
      <c r="AN104" s="190">
        <v>7.9025829028696437</v>
      </c>
      <c r="AO104" s="190">
        <v>7.9780410697674133</v>
      </c>
      <c r="AP104" s="190">
        <v>8.0486699139837263</v>
      </c>
      <c r="AQ104" s="190">
        <v>8.0710055313854667</v>
      </c>
      <c r="AR104" s="443">
        <v>8.0444442566374512</v>
      </c>
      <c r="AS104" s="362">
        <v>7.9949436991525138</v>
      </c>
      <c r="AT104" s="190">
        <v>8.057724894011459</v>
      </c>
      <c r="AU104" s="190">
        <v>8.0239196352412581</v>
      </c>
      <c r="AV104" s="190">
        <v>8.079456846078017</v>
      </c>
      <c r="AW104" s="190">
        <v>8.0202976432301654</v>
      </c>
      <c r="AX104" s="190">
        <v>7.9720044164155919</v>
      </c>
      <c r="AY104" s="190">
        <v>7.9732892095986028</v>
      </c>
      <c r="AZ104" s="190">
        <v>7.9781167516917524</v>
      </c>
      <c r="BA104" s="190">
        <v>8.0070820042506519</v>
      </c>
      <c r="BB104" s="190">
        <v>7.9624272398890152</v>
      </c>
      <c r="BC104" s="190">
        <v>7.9660478964588775</v>
      </c>
      <c r="BD104" s="1055">
        <v>7.9419101859931285</v>
      </c>
      <c r="BE104" s="362">
        <v>7.8774830901642758</v>
      </c>
      <c r="BF104" s="190">
        <v>7.9577116873763023</v>
      </c>
      <c r="BG104" s="190">
        <v>8.0693078564306244</v>
      </c>
      <c r="BH104" s="190">
        <v>8.1036915409500629</v>
      </c>
      <c r="BI104" s="190">
        <v>8.1634105719575114</v>
      </c>
      <c r="BJ104" s="190">
        <v>8.1290268874380729</v>
      </c>
      <c r="BK104" s="1249">
        <v>8.1329646694428863</v>
      </c>
      <c r="BL104" s="190"/>
      <c r="BM104" s="190"/>
      <c r="BN104" s="190"/>
      <c r="BO104" s="190"/>
      <c r="BP104" s="1055"/>
    </row>
    <row r="105" spans="1:68" x14ac:dyDescent="0.25">
      <c r="A105" s="270" t="s">
        <v>21</v>
      </c>
      <c r="B105" s="22">
        <v>17264</v>
      </c>
      <c r="C105" s="22">
        <v>17390</v>
      </c>
      <c r="D105" s="22">
        <v>15803</v>
      </c>
      <c r="E105" s="22">
        <v>13651</v>
      </c>
      <c r="F105" s="320">
        <v>13326</v>
      </c>
      <c r="G105" s="1039">
        <v>13161</v>
      </c>
      <c r="H105" s="533">
        <v>13507</v>
      </c>
      <c r="I105" s="460">
        <v>18183</v>
      </c>
      <c r="J105" s="116">
        <v>18061</v>
      </c>
      <c r="K105" s="116">
        <v>18046</v>
      </c>
      <c r="L105" s="116">
        <v>17936</v>
      </c>
      <c r="M105" s="116">
        <v>17413</v>
      </c>
      <c r="N105" s="191">
        <v>17149</v>
      </c>
      <c r="O105" s="191">
        <v>17174</v>
      </c>
      <c r="P105" s="191">
        <v>17127</v>
      </c>
      <c r="Q105" s="191">
        <v>16931</v>
      </c>
      <c r="R105" s="191">
        <v>16964</v>
      </c>
      <c r="S105" s="218">
        <v>16831</v>
      </c>
      <c r="T105" s="241">
        <v>16635</v>
      </c>
      <c r="U105" s="116">
        <v>15471</v>
      </c>
      <c r="V105" s="116">
        <v>15168</v>
      </c>
      <c r="W105" s="116">
        <v>15021</v>
      </c>
      <c r="X105" s="116">
        <v>14889</v>
      </c>
      <c r="Y105" s="116">
        <v>14503</v>
      </c>
      <c r="Z105" s="191">
        <v>14249</v>
      </c>
      <c r="AA105" s="191">
        <v>14278</v>
      </c>
      <c r="AB105" s="191">
        <v>14202</v>
      </c>
      <c r="AC105" s="191">
        <v>14084</v>
      </c>
      <c r="AD105" s="191">
        <v>14010</v>
      </c>
      <c r="AE105" s="191">
        <v>13812</v>
      </c>
      <c r="AF105" s="358">
        <v>13663</v>
      </c>
      <c r="AG105" s="342">
        <v>13541</v>
      </c>
      <c r="AH105" s="116">
        <v>13357</v>
      </c>
      <c r="AI105" s="116">
        <v>13358</v>
      </c>
      <c r="AJ105" s="116">
        <v>13352</v>
      </c>
      <c r="AK105" s="116">
        <v>13135</v>
      </c>
      <c r="AL105" s="191">
        <v>12984</v>
      </c>
      <c r="AM105" s="191">
        <v>13030</v>
      </c>
      <c r="AN105" s="191">
        <v>13091</v>
      </c>
      <c r="AO105" s="191">
        <v>13216</v>
      </c>
      <c r="AP105" s="191">
        <v>13333</v>
      </c>
      <c r="AQ105" s="191">
        <v>13370</v>
      </c>
      <c r="AR105" s="444">
        <v>13326</v>
      </c>
      <c r="AS105" s="342">
        <v>13244</v>
      </c>
      <c r="AT105" s="116">
        <v>13348</v>
      </c>
      <c r="AU105" s="116">
        <v>13292</v>
      </c>
      <c r="AV105" s="116">
        <v>13384</v>
      </c>
      <c r="AW105" s="116">
        <v>13286</v>
      </c>
      <c r="AX105" s="191">
        <v>13206</v>
      </c>
      <c r="AY105" s="191">
        <v>13213</v>
      </c>
      <c r="AZ105" s="191">
        <v>13221</v>
      </c>
      <c r="BA105" s="191">
        <v>13269</v>
      </c>
      <c r="BB105" s="191">
        <v>13195</v>
      </c>
      <c r="BC105" s="191">
        <v>13201</v>
      </c>
      <c r="BD105" s="1056">
        <v>13161</v>
      </c>
      <c r="BE105" s="342">
        <v>13059</v>
      </c>
      <c r="BF105" s="116">
        <v>13192</v>
      </c>
      <c r="BG105" s="116">
        <v>13377</v>
      </c>
      <c r="BH105" s="116">
        <v>13434</v>
      </c>
      <c r="BI105" s="116">
        <v>13533</v>
      </c>
      <c r="BJ105" s="191">
        <v>13476</v>
      </c>
      <c r="BK105" s="1251">
        <v>13507</v>
      </c>
      <c r="BL105" s="191"/>
      <c r="BM105" s="191"/>
      <c r="BN105" s="191"/>
      <c r="BO105" s="191"/>
      <c r="BP105" s="1056"/>
    </row>
    <row r="106" spans="1:68" x14ac:dyDescent="0.25">
      <c r="A106" s="270" t="s">
        <v>22</v>
      </c>
      <c r="B106" s="104">
        <v>7532</v>
      </c>
      <c r="C106" s="104">
        <v>7425</v>
      </c>
      <c r="D106" s="104">
        <v>6473</v>
      </c>
      <c r="E106" s="104">
        <v>5522</v>
      </c>
      <c r="F106" s="421">
        <v>5372</v>
      </c>
      <c r="G106" s="1052">
        <v>5775</v>
      </c>
      <c r="H106" s="549">
        <v>6265</v>
      </c>
      <c r="I106" s="542">
        <v>7412</v>
      </c>
      <c r="J106" s="191">
        <v>7504</v>
      </c>
      <c r="K106" s="191">
        <v>7502</v>
      </c>
      <c r="L106" s="191">
        <v>7378</v>
      </c>
      <c r="M106" s="191">
        <v>7071</v>
      </c>
      <c r="N106" s="191">
        <v>6945</v>
      </c>
      <c r="O106" s="191">
        <v>6842</v>
      </c>
      <c r="P106" s="191">
        <v>6867</v>
      </c>
      <c r="Q106" s="191">
        <v>6703</v>
      </c>
      <c r="R106" s="191">
        <v>6694</v>
      </c>
      <c r="S106" s="218">
        <v>6649</v>
      </c>
      <c r="T106" s="241">
        <v>6511</v>
      </c>
      <c r="U106" s="191">
        <v>6367</v>
      </c>
      <c r="V106" s="191">
        <v>6238</v>
      </c>
      <c r="W106" s="191">
        <v>6053</v>
      </c>
      <c r="X106" s="191">
        <v>5981</v>
      </c>
      <c r="Y106" s="191">
        <v>5898</v>
      </c>
      <c r="Z106" s="191">
        <v>5873</v>
      </c>
      <c r="AA106" s="191">
        <v>5801</v>
      </c>
      <c r="AB106" s="191">
        <v>5736</v>
      </c>
      <c r="AC106" s="191">
        <v>5669</v>
      </c>
      <c r="AD106" s="191">
        <v>5637</v>
      </c>
      <c r="AE106" s="191">
        <v>5561</v>
      </c>
      <c r="AF106" s="358">
        <v>5534</v>
      </c>
      <c r="AG106" s="363">
        <v>5445</v>
      </c>
      <c r="AH106" s="191">
        <v>5445</v>
      </c>
      <c r="AI106" s="191">
        <v>5306</v>
      </c>
      <c r="AJ106" s="191">
        <v>5316</v>
      </c>
      <c r="AK106" s="191">
        <v>5202</v>
      </c>
      <c r="AL106" s="191">
        <v>5222</v>
      </c>
      <c r="AM106" s="191">
        <v>5185</v>
      </c>
      <c r="AN106" s="191">
        <v>5204</v>
      </c>
      <c r="AO106" s="191">
        <v>5184</v>
      </c>
      <c r="AP106" s="191">
        <v>5213</v>
      </c>
      <c r="AQ106" s="191">
        <v>5284</v>
      </c>
      <c r="AR106" s="444">
        <v>5372</v>
      </c>
      <c r="AS106" s="363">
        <v>5351</v>
      </c>
      <c r="AT106" s="191">
        <v>5491</v>
      </c>
      <c r="AU106" s="191">
        <v>5519</v>
      </c>
      <c r="AV106" s="191">
        <v>5545</v>
      </c>
      <c r="AW106" s="191">
        <v>5545</v>
      </c>
      <c r="AX106" s="191">
        <v>5604</v>
      </c>
      <c r="AY106" s="191">
        <v>5598</v>
      </c>
      <c r="AZ106" s="191">
        <v>5643</v>
      </c>
      <c r="BA106" s="191">
        <v>5690</v>
      </c>
      <c r="BB106" s="191">
        <v>5666</v>
      </c>
      <c r="BC106" s="191">
        <v>5735</v>
      </c>
      <c r="BD106" s="1056">
        <v>5775</v>
      </c>
      <c r="BE106" s="363">
        <v>5801</v>
      </c>
      <c r="BF106" s="191">
        <v>5977</v>
      </c>
      <c r="BG106" s="191">
        <v>6074</v>
      </c>
      <c r="BH106" s="191">
        <v>6130</v>
      </c>
      <c r="BI106" s="191">
        <v>6232</v>
      </c>
      <c r="BJ106" s="191">
        <v>6319</v>
      </c>
      <c r="BK106" s="1251">
        <v>6265</v>
      </c>
      <c r="BL106" s="191"/>
      <c r="BM106" s="191"/>
      <c r="BN106" s="191"/>
      <c r="BO106" s="191"/>
      <c r="BP106" s="1056"/>
    </row>
    <row r="107" spans="1:68" x14ac:dyDescent="0.25">
      <c r="A107" s="270" t="s">
        <v>23</v>
      </c>
      <c r="B107" s="104">
        <v>6685</v>
      </c>
      <c r="C107" s="104">
        <v>6900</v>
      </c>
      <c r="D107" s="104">
        <v>6466</v>
      </c>
      <c r="E107" s="104">
        <v>5780</v>
      </c>
      <c r="F107" s="421">
        <v>5559</v>
      </c>
      <c r="G107" s="1052">
        <v>5072</v>
      </c>
      <c r="H107" s="549">
        <v>4729</v>
      </c>
      <c r="I107" s="542">
        <v>6904</v>
      </c>
      <c r="J107" s="191">
        <v>6766</v>
      </c>
      <c r="K107" s="191">
        <v>6837</v>
      </c>
      <c r="L107" s="191">
        <v>6969</v>
      </c>
      <c r="M107" s="191">
        <v>6667</v>
      </c>
      <c r="N107" s="191">
        <v>6607</v>
      </c>
      <c r="O107" s="191">
        <v>6726</v>
      </c>
      <c r="P107" s="191">
        <v>6763</v>
      </c>
      <c r="Q107" s="191">
        <v>6891</v>
      </c>
      <c r="R107" s="191">
        <v>6888</v>
      </c>
      <c r="S107" s="218">
        <v>6763</v>
      </c>
      <c r="T107" s="241">
        <v>6545</v>
      </c>
      <c r="U107" s="191">
        <v>6358</v>
      </c>
      <c r="V107" s="191">
        <v>6275</v>
      </c>
      <c r="W107" s="191">
        <v>6290</v>
      </c>
      <c r="X107" s="191">
        <v>6261</v>
      </c>
      <c r="Y107" s="191">
        <v>5958</v>
      </c>
      <c r="Z107" s="191">
        <v>5855</v>
      </c>
      <c r="AA107" s="191">
        <v>5954</v>
      </c>
      <c r="AB107" s="191">
        <v>5985</v>
      </c>
      <c r="AC107" s="191">
        <v>5895</v>
      </c>
      <c r="AD107" s="191">
        <v>5888</v>
      </c>
      <c r="AE107" s="191">
        <v>5800</v>
      </c>
      <c r="AF107" s="358">
        <v>5764</v>
      </c>
      <c r="AG107" s="363">
        <v>5776</v>
      </c>
      <c r="AH107" s="191">
        <v>5786</v>
      </c>
      <c r="AI107" s="191">
        <v>5791</v>
      </c>
      <c r="AJ107" s="191">
        <v>5774</v>
      </c>
      <c r="AK107" s="191">
        <v>5666</v>
      </c>
      <c r="AL107" s="191">
        <v>5558</v>
      </c>
      <c r="AM107" s="191">
        <v>5624</v>
      </c>
      <c r="AN107" s="191">
        <v>5644</v>
      </c>
      <c r="AO107" s="191">
        <v>5712</v>
      </c>
      <c r="AP107" s="191">
        <v>5684</v>
      </c>
      <c r="AQ107" s="191">
        <v>5579</v>
      </c>
      <c r="AR107" s="444">
        <v>5559</v>
      </c>
      <c r="AS107" s="363">
        <v>5525</v>
      </c>
      <c r="AT107" s="191">
        <v>5481</v>
      </c>
      <c r="AU107" s="191">
        <v>5410</v>
      </c>
      <c r="AV107" s="191">
        <v>5466</v>
      </c>
      <c r="AW107" s="191">
        <v>5369</v>
      </c>
      <c r="AX107" s="191">
        <v>5228</v>
      </c>
      <c r="AY107" s="191">
        <v>5257</v>
      </c>
      <c r="AZ107" s="191">
        <v>5221</v>
      </c>
      <c r="BA107" s="191">
        <v>5212</v>
      </c>
      <c r="BB107" s="191">
        <v>5156</v>
      </c>
      <c r="BC107" s="191">
        <v>5115</v>
      </c>
      <c r="BD107" s="1056">
        <v>5072</v>
      </c>
      <c r="BE107" s="363">
        <v>4969</v>
      </c>
      <c r="BF107" s="191">
        <v>4940</v>
      </c>
      <c r="BG107" s="191">
        <v>4976</v>
      </c>
      <c r="BH107" s="191">
        <v>4981</v>
      </c>
      <c r="BI107" s="191">
        <v>4944</v>
      </c>
      <c r="BJ107" s="191">
        <v>4808</v>
      </c>
      <c r="BK107" s="1251">
        <v>4729</v>
      </c>
      <c r="BL107" s="191"/>
      <c r="BM107" s="191"/>
      <c r="BN107" s="191"/>
      <c r="BO107" s="191"/>
      <c r="BP107" s="1056"/>
    </row>
    <row r="108" spans="1:68" x14ac:dyDescent="0.25">
      <c r="A108" s="270" t="s">
        <v>428</v>
      </c>
      <c r="B108" s="104">
        <v>353</v>
      </c>
      <c r="C108" s="104">
        <v>359</v>
      </c>
      <c r="D108" s="104">
        <v>235</v>
      </c>
      <c r="E108" s="104">
        <v>114</v>
      </c>
      <c r="F108" s="421">
        <v>90</v>
      </c>
      <c r="G108" s="1052">
        <v>52</v>
      </c>
      <c r="H108" s="549">
        <v>54</v>
      </c>
      <c r="I108" s="542">
        <v>0</v>
      </c>
      <c r="J108" s="191">
        <v>0</v>
      </c>
      <c r="K108" s="191">
        <v>0</v>
      </c>
      <c r="L108" s="191">
        <v>0</v>
      </c>
      <c r="M108" s="191">
        <v>0</v>
      </c>
      <c r="N108" s="191">
        <v>0</v>
      </c>
      <c r="O108" s="191">
        <v>0</v>
      </c>
      <c r="P108" s="191">
        <v>0</v>
      </c>
      <c r="Q108" s="191">
        <v>0</v>
      </c>
      <c r="R108" s="191">
        <v>256</v>
      </c>
      <c r="S108" s="218">
        <v>275</v>
      </c>
      <c r="T108" s="241">
        <v>239</v>
      </c>
      <c r="U108" s="191">
        <v>204</v>
      </c>
      <c r="V108" s="191">
        <v>156</v>
      </c>
      <c r="W108" s="191">
        <v>150</v>
      </c>
      <c r="X108" s="191">
        <v>148</v>
      </c>
      <c r="Y108" s="191">
        <v>148</v>
      </c>
      <c r="Z108" s="191">
        <v>127</v>
      </c>
      <c r="AA108" s="191">
        <v>119</v>
      </c>
      <c r="AB108" s="191">
        <v>129</v>
      </c>
      <c r="AC108" s="191">
        <v>137</v>
      </c>
      <c r="AD108" s="191">
        <v>143</v>
      </c>
      <c r="AE108" s="191">
        <v>124</v>
      </c>
      <c r="AF108" s="358">
        <v>112</v>
      </c>
      <c r="AG108" s="363">
        <v>111</v>
      </c>
      <c r="AH108" s="191">
        <v>79</v>
      </c>
      <c r="AI108" s="191">
        <v>92</v>
      </c>
      <c r="AJ108" s="191">
        <v>98</v>
      </c>
      <c r="AK108" s="191">
        <v>101</v>
      </c>
      <c r="AL108" s="191">
        <v>89</v>
      </c>
      <c r="AM108" s="191">
        <v>91</v>
      </c>
      <c r="AN108" s="191">
        <v>81</v>
      </c>
      <c r="AO108" s="191">
        <v>92</v>
      </c>
      <c r="AP108" s="191">
        <v>90</v>
      </c>
      <c r="AQ108" s="191">
        <v>102</v>
      </c>
      <c r="AR108" s="444">
        <v>90</v>
      </c>
      <c r="AS108" s="363">
        <v>73</v>
      </c>
      <c r="AT108" s="191">
        <v>79</v>
      </c>
      <c r="AU108" s="191">
        <v>77</v>
      </c>
      <c r="AV108" s="191">
        <v>65</v>
      </c>
      <c r="AW108" s="191">
        <v>69</v>
      </c>
      <c r="AX108" s="191">
        <v>78</v>
      </c>
      <c r="AY108" s="191">
        <v>61</v>
      </c>
      <c r="AZ108" s="191">
        <v>73</v>
      </c>
      <c r="BA108" s="191">
        <v>67</v>
      </c>
      <c r="BB108" s="191">
        <v>61</v>
      </c>
      <c r="BC108" s="191">
        <v>59</v>
      </c>
      <c r="BD108" s="1056">
        <v>52</v>
      </c>
      <c r="BE108" s="363">
        <v>45</v>
      </c>
      <c r="BF108" s="191">
        <v>48</v>
      </c>
      <c r="BG108" s="191">
        <v>52</v>
      </c>
      <c r="BH108" s="191">
        <v>55</v>
      </c>
      <c r="BI108" s="191">
        <v>49</v>
      </c>
      <c r="BJ108" s="191">
        <v>45</v>
      </c>
      <c r="BK108" s="1251">
        <v>54</v>
      </c>
      <c r="BL108" s="191"/>
      <c r="BM108" s="191"/>
      <c r="BN108" s="191"/>
      <c r="BO108" s="191"/>
      <c r="BP108" s="1056"/>
    </row>
    <row r="109" spans="1:68" x14ac:dyDescent="0.25">
      <c r="A109" s="271" t="s">
        <v>429</v>
      </c>
      <c r="B109" s="104">
        <v>1682</v>
      </c>
      <c r="C109" s="104">
        <v>1886</v>
      </c>
      <c r="D109" s="104">
        <v>1745</v>
      </c>
      <c r="E109" s="104">
        <v>1499</v>
      </c>
      <c r="F109" s="421">
        <v>1545</v>
      </c>
      <c r="G109" s="1052">
        <v>1586</v>
      </c>
      <c r="H109" s="549">
        <v>1528</v>
      </c>
      <c r="I109" s="542">
        <v>0</v>
      </c>
      <c r="J109" s="191">
        <v>0</v>
      </c>
      <c r="K109" s="191">
        <v>0</v>
      </c>
      <c r="L109" s="191">
        <v>0</v>
      </c>
      <c r="M109" s="191">
        <v>0</v>
      </c>
      <c r="N109" s="191">
        <v>0</v>
      </c>
      <c r="O109" s="191">
        <v>0</v>
      </c>
      <c r="P109" s="191">
        <v>0</v>
      </c>
      <c r="Q109" s="191">
        <v>0</v>
      </c>
      <c r="R109" s="191">
        <v>0</v>
      </c>
      <c r="S109" s="218">
        <v>0</v>
      </c>
      <c r="T109" s="241">
        <v>0</v>
      </c>
      <c r="U109" s="191">
        <v>1689</v>
      </c>
      <c r="V109" s="191">
        <v>1666</v>
      </c>
      <c r="W109" s="191">
        <v>1658</v>
      </c>
      <c r="X109" s="191">
        <v>1644</v>
      </c>
      <c r="Y109" s="191">
        <v>1635</v>
      </c>
      <c r="Z109" s="191">
        <v>1590</v>
      </c>
      <c r="AA109" s="191">
        <v>1578</v>
      </c>
      <c r="AB109" s="191">
        <v>1560</v>
      </c>
      <c r="AC109" s="191">
        <v>1584</v>
      </c>
      <c r="AD109" s="191">
        <v>1547</v>
      </c>
      <c r="AE109" s="191">
        <v>1521</v>
      </c>
      <c r="AF109" s="358">
        <v>1498</v>
      </c>
      <c r="AG109" s="363">
        <v>1499</v>
      </c>
      <c r="AH109" s="191">
        <v>1504</v>
      </c>
      <c r="AI109" s="191">
        <v>1456</v>
      </c>
      <c r="AJ109" s="191">
        <v>1444</v>
      </c>
      <c r="AK109" s="191">
        <v>1455</v>
      </c>
      <c r="AL109" s="191">
        <v>1406</v>
      </c>
      <c r="AM109" s="191">
        <v>1399</v>
      </c>
      <c r="AN109" s="191">
        <v>1438</v>
      </c>
      <c r="AO109" s="191">
        <v>1468</v>
      </c>
      <c r="AP109" s="191">
        <v>1548</v>
      </c>
      <c r="AQ109" s="191">
        <v>1582</v>
      </c>
      <c r="AR109" s="444">
        <v>1545</v>
      </c>
      <c r="AS109" s="363">
        <v>1563</v>
      </c>
      <c r="AT109" s="191">
        <v>1591</v>
      </c>
      <c r="AU109" s="191">
        <v>1598</v>
      </c>
      <c r="AV109" s="191">
        <v>1615</v>
      </c>
      <c r="AW109" s="191">
        <v>1610</v>
      </c>
      <c r="AX109" s="191">
        <v>1606</v>
      </c>
      <c r="AY109" s="191">
        <v>1609</v>
      </c>
      <c r="AZ109" s="191">
        <v>1607</v>
      </c>
      <c r="BA109" s="191">
        <v>1602</v>
      </c>
      <c r="BB109" s="191">
        <v>1592</v>
      </c>
      <c r="BC109" s="191">
        <v>1589</v>
      </c>
      <c r="BD109" s="1056">
        <v>1586</v>
      </c>
      <c r="BE109" s="363">
        <v>1571</v>
      </c>
      <c r="BF109" s="191">
        <v>1528</v>
      </c>
      <c r="BG109" s="191">
        <v>1588</v>
      </c>
      <c r="BH109" s="191">
        <v>1573</v>
      </c>
      <c r="BI109" s="191">
        <v>1563</v>
      </c>
      <c r="BJ109" s="191">
        <v>1548</v>
      </c>
      <c r="BK109" s="1251">
        <v>1528</v>
      </c>
      <c r="BL109" s="191"/>
      <c r="BM109" s="191"/>
      <c r="BN109" s="191"/>
      <c r="BO109" s="191"/>
      <c r="BP109" s="1056"/>
    </row>
    <row r="110" spans="1:68" x14ac:dyDescent="0.25">
      <c r="A110" s="271" t="s">
        <v>430</v>
      </c>
      <c r="B110" s="104">
        <v>334</v>
      </c>
      <c r="C110" s="104">
        <v>253</v>
      </c>
      <c r="D110" s="104">
        <v>382</v>
      </c>
      <c r="E110" s="104">
        <v>417</v>
      </c>
      <c r="F110" s="421">
        <v>468</v>
      </c>
      <c r="G110" s="1052">
        <v>372</v>
      </c>
      <c r="H110" s="549">
        <v>322</v>
      </c>
      <c r="I110" s="542">
        <v>355</v>
      </c>
      <c r="J110" s="191">
        <v>340</v>
      </c>
      <c r="K110" s="191">
        <v>275</v>
      </c>
      <c r="L110" s="191">
        <v>270</v>
      </c>
      <c r="M110" s="191">
        <v>271</v>
      </c>
      <c r="N110" s="191">
        <v>250</v>
      </c>
      <c r="O110" s="191">
        <v>224</v>
      </c>
      <c r="P110" s="191">
        <v>212</v>
      </c>
      <c r="Q110" s="191">
        <v>219</v>
      </c>
      <c r="R110" s="191">
        <v>247</v>
      </c>
      <c r="S110" s="218">
        <v>255</v>
      </c>
      <c r="T110" s="241">
        <v>444</v>
      </c>
      <c r="U110" s="191">
        <v>357</v>
      </c>
      <c r="V110" s="191">
        <v>349</v>
      </c>
      <c r="W110" s="191">
        <v>359</v>
      </c>
      <c r="X110" s="191">
        <v>346</v>
      </c>
      <c r="Y110" s="191">
        <v>367</v>
      </c>
      <c r="Z110" s="191">
        <v>360</v>
      </c>
      <c r="AA110" s="191">
        <v>367</v>
      </c>
      <c r="AB110" s="191">
        <v>369</v>
      </c>
      <c r="AC110" s="191">
        <v>352</v>
      </c>
      <c r="AD110" s="191">
        <v>366</v>
      </c>
      <c r="AE110" s="191">
        <v>375</v>
      </c>
      <c r="AF110" s="358">
        <v>419</v>
      </c>
      <c r="AG110" s="363">
        <v>422</v>
      </c>
      <c r="AH110" s="191">
        <v>421</v>
      </c>
      <c r="AI110" s="191">
        <v>401</v>
      </c>
      <c r="AJ110" s="191">
        <v>408</v>
      </c>
      <c r="AK110" s="191">
        <v>393</v>
      </c>
      <c r="AL110" s="191">
        <v>408</v>
      </c>
      <c r="AM110" s="191">
        <v>433</v>
      </c>
      <c r="AN110" s="191">
        <v>417</v>
      </c>
      <c r="AO110" s="191">
        <v>427</v>
      </c>
      <c r="AP110" s="191">
        <v>451</v>
      </c>
      <c r="AQ110" s="191">
        <v>443</v>
      </c>
      <c r="AR110" s="444">
        <v>468</v>
      </c>
      <c r="AS110" s="363">
        <v>437</v>
      </c>
      <c r="AT110" s="191">
        <v>409</v>
      </c>
      <c r="AU110" s="191">
        <v>412</v>
      </c>
      <c r="AV110" s="191">
        <v>410</v>
      </c>
      <c r="AW110" s="191">
        <v>388</v>
      </c>
      <c r="AX110" s="191">
        <v>390</v>
      </c>
      <c r="AY110" s="191">
        <v>407</v>
      </c>
      <c r="AZ110" s="191">
        <v>383</v>
      </c>
      <c r="BA110" s="191">
        <v>397</v>
      </c>
      <c r="BB110" s="191">
        <v>404</v>
      </c>
      <c r="BC110" s="191">
        <v>378</v>
      </c>
      <c r="BD110" s="1056">
        <v>372</v>
      </c>
      <c r="BE110" s="363">
        <v>364</v>
      </c>
      <c r="BF110" s="191">
        <v>381</v>
      </c>
      <c r="BG110" s="191">
        <v>373</v>
      </c>
      <c r="BH110" s="191">
        <v>372</v>
      </c>
      <c r="BI110" s="191">
        <v>386</v>
      </c>
      <c r="BJ110" s="191">
        <v>356</v>
      </c>
      <c r="BK110" s="1251">
        <v>322</v>
      </c>
      <c r="BL110" s="191"/>
      <c r="BM110" s="191"/>
      <c r="BN110" s="191"/>
      <c r="BO110" s="191"/>
      <c r="BP110" s="1056"/>
    </row>
    <row r="111" spans="1:68" x14ac:dyDescent="0.25">
      <c r="A111" s="270" t="s">
        <v>24</v>
      </c>
      <c r="B111" s="104">
        <v>3</v>
      </c>
      <c r="C111" s="104">
        <v>3</v>
      </c>
      <c r="D111" s="104">
        <v>0</v>
      </c>
      <c r="E111" s="104">
        <v>0</v>
      </c>
      <c r="F111" s="421">
        <v>1</v>
      </c>
      <c r="G111" s="1052">
        <v>1</v>
      </c>
      <c r="H111" s="549">
        <v>0</v>
      </c>
      <c r="I111" s="542">
        <v>490</v>
      </c>
      <c r="J111" s="191">
        <v>494</v>
      </c>
      <c r="K111" s="191">
        <v>512</v>
      </c>
      <c r="L111" s="191">
        <v>504</v>
      </c>
      <c r="M111" s="191">
        <v>526</v>
      </c>
      <c r="N111" s="191">
        <v>519</v>
      </c>
      <c r="O111" s="191">
        <v>512</v>
      </c>
      <c r="P111" s="192">
        <v>525</v>
      </c>
      <c r="Q111" s="192">
        <v>518</v>
      </c>
      <c r="R111" s="192">
        <v>497</v>
      </c>
      <c r="S111" s="218">
        <v>483</v>
      </c>
      <c r="T111" s="241">
        <v>476</v>
      </c>
      <c r="U111" s="191">
        <v>0</v>
      </c>
      <c r="V111" s="191">
        <v>2</v>
      </c>
      <c r="W111" s="191">
        <v>5</v>
      </c>
      <c r="X111" s="191">
        <v>4</v>
      </c>
      <c r="Y111" s="191">
        <v>5</v>
      </c>
      <c r="Z111" s="191">
        <v>2</v>
      </c>
      <c r="AA111" s="191">
        <v>2</v>
      </c>
      <c r="AB111" s="192">
        <v>2</v>
      </c>
      <c r="AC111" s="192">
        <v>1</v>
      </c>
      <c r="AD111" s="192">
        <v>0</v>
      </c>
      <c r="AE111" s="192">
        <v>0</v>
      </c>
      <c r="AF111" s="359">
        <v>0</v>
      </c>
      <c r="AG111" s="363">
        <v>1</v>
      </c>
      <c r="AH111" s="191">
        <v>3</v>
      </c>
      <c r="AI111" s="191">
        <v>3</v>
      </c>
      <c r="AJ111" s="191">
        <v>2</v>
      </c>
      <c r="AK111" s="191">
        <v>3</v>
      </c>
      <c r="AL111" s="191">
        <v>1</v>
      </c>
      <c r="AM111" s="191">
        <v>1</v>
      </c>
      <c r="AN111" s="192">
        <v>3</v>
      </c>
      <c r="AO111" s="192">
        <v>3</v>
      </c>
      <c r="AP111" s="192">
        <v>3</v>
      </c>
      <c r="AQ111" s="192">
        <v>1</v>
      </c>
      <c r="AR111" s="445">
        <v>1</v>
      </c>
      <c r="AS111" s="363">
        <v>3</v>
      </c>
      <c r="AT111" s="191">
        <v>4</v>
      </c>
      <c r="AU111" s="191">
        <v>3</v>
      </c>
      <c r="AV111" s="191">
        <v>2</v>
      </c>
      <c r="AW111" s="191">
        <v>4</v>
      </c>
      <c r="AX111" s="191">
        <v>3</v>
      </c>
      <c r="AY111" s="191">
        <v>2</v>
      </c>
      <c r="AZ111" s="192">
        <v>2</v>
      </c>
      <c r="BA111" s="192">
        <v>0</v>
      </c>
      <c r="BB111" s="192">
        <v>1</v>
      </c>
      <c r="BC111" s="192">
        <v>1</v>
      </c>
      <c r="BD111" s="1057">
        <v>1</v>
      </c>
      <c r="BE111" s="363">
        <v>1</v>
      </c>
      <c r="BF111" s="191">
        <v>1</v>
      </c>
      <c r="BG111" s="191">
        <v>1</v>
      </c>
      <c r="BH111" s="191">
        <v>0</v>
      </c>
      <c r="BI111" s="191">
        <v>0</v>
      </c>
      <c r="BJ111" s="191">
        <v>0</v>
      </c>
      <c r="BK111" s="1251">
        <v>0</v>
      </c>
      <c r="BL111" s="192"/>
      <c r="BM111" s="192"/>
      <c r="BN111" s="192"/>
      <c r="BO111" s="192"/>
      <c r="BP111" s="1057"/>
    </row>
    <row r="112" spans="1:68" x14ac:dyDescent="0.25">
      <c r="A112" s="272" t="s">
        <v>140</v>
      </c>
      <c r="B112" s="105">
        <v>309</v>
      </c>
      <c r="C112" s="105">
        <v>368</v>
      </c>
      <c r="D112" s="105">
        <v>321</v>
      </c>
      <c r="E112" s="105">
        <v>253</v>
      </c>
      <c r="F112" s="422">
        <v>209</v>
      </c>
      <c r="G112" s="1053">
        <v>240</v>
      </c>
      <c r="H112" s="550">
        <v>213</v>
      </c>
      <c r="I112" s="543">
        <v>363</v>
      </c>
      <c r="J112" s="193">
        <v>335</v>
      </c>
      <c r="K112" s="193">
        <v>323</v>
      </c>
      <c r="L112" s="193">
        <v>327</v>
      </c>
      <c r="M112" s="193">
        <v>307</v>
      </c>
      <c r="N112" s="193">
        <v>319</v>
      </c>
      <c r="O112" s="193">
        <v>330</v>
      </c>
      <c r="P112" s="194">
        <v>335</v>
      </c>
      <c r="Q112" s="194">
        <v>330</v>
      </c>
      <c r="R112" s="194">
        <v>331</v>
      </c>
      <c r="S112" s="219">
        <v>331</v>
      </c>
      <c r="T112" s="242">
        <v>329</v>
      </c>
      <c r="U112" s="193">
        <v>312</v>
      </c>
      <c r="V112" s="193">
        <v>279</v>
      </c>
      <c r="W112" s="193">
        <v>278</v>
      </c>
      <c r="X112" s="193">
        <v>277</v>
      </c>
      <c r="Y112" s="193">
        <v>273</v>
      </c>
      <c r="Z112" s="193">
        <v>278</v>
      </c>
      <c r="AA112" s="193">
        <v>271</v>
      </c>
      <c r="AB112" s="194">
        <v>262</v>
      </c>
      <c r="AC112" s="194">
        <v>272</v>
      </c>
      <c r="AD112" s="194">
        <v>281</v>
      </c>
      <c r="AE112" s="194">
        <v>258</v>
      </c>
      <c r="AF112" s="360">
        <v>277</v>
      </c>
      <c r="AG112" s="364">
        <v>254</v>
      </c>
      <c r="AH112" s="193">
        <v>228</v>
      </c>
      <c r="AI112" s="193">
        <v>258</v>
      </c>
      <c r="AJ112" s="193">
        <v>250</v>
      </c>
      <c r="AK112" s="193">
        <v>256</v>
      </c>
      <c r="AL112" s="193">
        <v>242</v>
      </c>
      <c r="AM112" s="193">
        <v>244</v>
      </c>
      <c r="AN112" s="194">
        <v>251</v>
      </c>
      <c r="AO112" s="194">
        <v>259</v>
      </c>
      <c r="AP112" s="194">
        <v>225</v>
      </c>
      <c r="AQ112" s="194">
        <v>221</v>
      </c>
      <c r="AR112" s="446">
        <v>209</v>
      </c>
      <c r="AS112" s="364">
        <v>205</v>
      </c>
      <c r="AT112" s="193">
        <v>200</v>
      </c>
      <c r="AU112" s="193">
        <v>196</v>
      </c>
      <c r="AV112" s="193">
        <v>198</v>
      </c>
      <c r="AW112" s="193">
        <v>223</v>
      </c>
      <c r="AX112" s="193">
        <v>230</v>
      </c>
      <c r="AY112" s="193">
        <v>216</v>
      </c>
      <c r="AZ112" s="194">
        <v>220</v>
      </c>
      <c r="BA112" s="194">
        <v>233</v>
      </c>
      <c r="BB112" s="194">
        <v>242</v>
      </c>
      <c r="BC112" s="194">
        <v>240</v>
      </c>
      <c r="BD112" s="1058">
        <v>240</v>
      </c>
      <c r="BE112" s="364">
        <v>237</v>
      </c>
      <c r="BF112" s="193">
        <v>245</v>
      </c>
      <c r="BG112" s="193">
        <v>234</v>
      </c>
      <c r="BH112" s="193">
        <v>227</v>
      </c>
      <c r="BI112" s="193">
        <v>229</v>
      </c>
      <c r="BJ112" s="193">
        <v>221</v>
      </c>
      <c r="BK112" s="1252">
        <v>213</v>
      </c>
      <c r="BL112" s="194"/>
      <c r="BM112" s="194"/>
      <c r="BN112" s="194"/>
      <c r="BO112" s="194"/>
      <c r="BP112" s="1058"/>
    </row>
    <row r="113" spans="1:68" x14ac:dyDescent="0.25">
      <c r="A113" s="272" t="s">
        <v>525</v>
      </c>
      <c r="B113" s="105"/>
      <c r="C113" s="105"/>
      <c r="D113" s="105"/>
      <c r="E113" s="105"/>
      <c r="F113" s="422">
        <v>45</v>
      </c>
      <c r="G113" s="1053">
        <v>42</v>
      </c>
      <c r="H113" s="550">
        <v>31</v>
      </c>
      <c r="I113" s="543"/>
      <c r="J113" s="193"/>
      <c r="K113" s="193"/>
      <c r="L113" s="193"/>
      <c r="M113" s="193"/>
      <c r="N113" s="193"/>
      <c r="O113" s="193"/>
      <c r="P113" s="194"/>
      <c r="Q113" s="194"/>
      <c r="R113" s="194"/>
      <c r="S113" s="219"/>
      <c r="T113" s="242"/>
      <c r="U113" s="193"/>
      <c r="V113" s="193"/>
      <c r="W113" s="193"/>
      <c r="X113" s="193"/>
      <c r="Y113" s="193"/>
      <c r="Z113" s="193"/>
      <c r="AA113" s="193"/>
      <c r="AB113" s="194"/>
      <c r="AC113" s="194"/>
      <c r="AD113" s="194"/>
      <c r="AE113" s="194"/>
      <c r="AF113" s="360"/>
      <c r="AG113" s="364"/>
      <c r="AH113" s="193"/>
      <c r="AI113" s="193"/>
      <c r="AJ113" s="193"/>
      <c r="AK113" s="193"/>
      <c r="AL113" s="193"/>
      <c r="AM113" s="193"/>
      <c r="AN113" s="194"/>
      <c r="AO113" s="194"/>
      <c r="AP113" s="194"/>
      <c r="AQ113" s="194"/>
      <c r="AR113" s="446">
        <v>45</v>
      </c>
      <c r="AS113" s="364">
        <v>51</v>
      </c>
      <c r="AT113" s="193">
        <v>47</v>
      </c>
      <c r="AU113" s="193">
        <v>45</v>
      </c>
      <c r="AV113" s="193">
        <v>42</v>
      </c>
      <c r="AW113" s="193">
        <v>41</v>
      </c>
      <c r="AX113" s="193">
        <v>48</v>
      </c>
      <c r="AY113" s="193">
        <v>38</v>
      </c>
      <c r="AZ113" s="194">
        <v>37</v>
      </c>
      <c r="BA113" s="194">
        <v>40</v>
      </c>
      <c r="BB113" s="194">
        <v>43</v>
      </c>
      <c r="BC113" s="194">
        <v>37</v>
      </c>
      <c r="BD113" s="1058">
        <v>42</v>
      </c>
      <c r="BE113" s="364">
        <v>44</v>
      </c>
      <c r="BF113" s="193">
        <v>42</v>
      </c>
      <c r="BG113" s="193">
        <v>45</v>
      </c>
      <c r="BH113" s="193">
        <v>49</v>
      </c>
      <c r="BI113" s="193">
        <v>51</v>
      </c>
      <c r="BJ113" s="193">
        <v>35</v>
      </c>
      <c r="BK113" s="1252">
        <v>31</v>
      </c>
      <c r="BL113" s="194"/>
      <c r="BM113" s="194"/>
      <c r="BN113" s="194"/>
      <c r="BO113" s="194"/>
      <c r="BP113" s="1058"/>
    </row>
    <row r="114" spans="1:68" x14ac:dyDescent="0.25">
      <c r="A114" s="270" t="s">
        <v>141</v>
      </c>
      <c r="B114" s="104">
        <v>341</v>
      </c>
      <c r="C114" s="104">
        <v>169</v>
      </c>
      <c r="D114" s="104">
        <v>153</v>
      </c>
      <c r="E114" s="104">
        <v>35</v>
      </c>
      <c r="F114" s="421">
        <v>35</v>
      </c>
      <c r="G114" s="1052">
        <v>19</v>
      </c>
      <c r="H114" s="549">
        <v>360</v>
      </c>
      <c r="I114" s="542">
        <v>274</v>
      </c>
      <c r="J114" s="191">
        <v>292</v>
      </c>
      <c r="K114" s="191">
        <v>300</v>
      </c>
      <c r="L114" s="191">
        <v>271</v>
      </c>
      <c r="M114" s="191">
        <v>356</v>
      </c>
      <c r="N114" s="191">
        <v>334</v>
      </c>
      <c r="O114" s="191">
        <v>373</v>
      </c>
      <c r="P114" s="192">
        <v>264</v>
      </c>
      <c r="Q114" s="192">
        <v>151</v>
      </c>
      <c r="R114" s="192">
        <v>161</v>
      </c>
      <c r="S114" s="218">
        <v>196</v>
      </c>
      <c r="T114" s="241">
        <v>183</v>
      </c>
      <c r="U114" s="191">
        <v>159</v>
      </c>
      <c r="V114" s="191">
        <v>181</v>
      </c>
      <c r="W114" s="191">
        <v>197</v>
      </c>
      <c r="X114" s="191">
        <v>202</v>
      </c>
      <c r="Y114" s="191">
        <v>182</v>
      </c>
      <c r="Z114" s="191">
        <v>133</v>
      </c>
      <c r="AA114" s="191">
        <v>158</v>
      </c>
      <c r="AB114" s="192">
        <v>136</v>
      </c>
      <c r="AC114" s="192">
        <v>157</v>
      </c>
      <c r="AD114" s="192">
        <v>136</v>
      </c>
      <c r="AE114" s="192">
        <v>154</v>
      </c>
      <c r="AF114" s="359">
        <v>48</v>
      </c>
      <c r="AG114" s="363">
        <v>30</v>
      </c>
      <c r="AH114" s="191">
        <v>37</v>
      </c>
      <c r="AI114" s="191">
        <v>46</v>
      </c>
      <c r="AJ114" s="191">
        <v>52</v>
      </c>
      <c r="AK114" s="191">
        <v>48</v>
      </c>
      <c r="AL114" s="191">
        <v>51</v>
      </c>
      <c r="AM114" s="191">
        <v>47</v>
      </c>
      <c r="AN114" s="192">
        <v>45</v>
      </c>
      <c r="AO114" s="192">
        <v>58</v>
      </c>
      <c r="AP114" s="192">
        <v>67</v>
      </c>
      <c r="AQ114" s="192">
        <v>97</v>
      </c>
      <c r="AR114" s="445">
        <v>35</v>
      </c>
      <c r="AS114" s="363">
        <v>32</v>
      </c>
      <c r="AT114" s="191">
        <v>41</v>
      </c>
      <c r="AU114" s="191">
        <v>28</v>
      </c>
      <c r="AV114" s="191">
        <v>38</v>
      </c>
      <c r="AW114" s="191">
        <v>35</v>
      </c>
      <c r="AX114" s="191">
        <v>18</v>
      </c>
      <c r="AY114" s="191">
        <v>24</v>
      </c>
      <c r="AZ114" s="192">
        <v>35</v>
      </c>
      <c r="BA114" s="192">
        <v>28</v>
      </c>
      <c r="BB114" s="192">
        <v>30</v>
      </c>
      <c r="BC114" s="192">
        <v>46</v>
      </c>
      <c r="BD114" s="1057">
        <v>19</v>
      </c>
      <c r="BE114" s="363">
        <v>27</v>
      </c>
      <c r="BF114" s="191">
        <v>28</v>
      </c>
      <c r="BG114" s="191">
        <v>32</v>
      </c>
      <c r="BH114" s="191">
        <v>44</v>
      </c>
      <c r="BI114" s="191">
        <v>76</v>
      </c>
      <c r="BJ114" s="191">
        <v>142</v>
      </c>
      <c r="BK114" s="1251">
        <v>360</v>
      </c>
      <c r="BL114" s="192"/>
      <c r="BM114" s="192"/>
      <c r="BN114" s="192"/>
      <c r="BO114" s="192"/>
      <c r="BP114" s="1057"/>
    </row>
    <row r="115" spans="1:68" ht="15.75" thickBot="1" x14ac:dyDescent="0.3">
      <c r="A115" s="273" t="s">
        <v>142</v>
      </c>
      <c r="B115" s="183">
        <v>25</v>
      </c>
      <c r="C115" s="183">
        <v>27</v>
      </c>
      <c r="D115" s="183">
        <v>28</v>
      </c>
      <c r="E115" s="183">
        <v>11</v>
      </c>
      <c r="F115" s="539">
        <v>2</v>
      </c>
      <c r="G115" s="1054">
        <v>2</v>
      </c>
      <c r="H115" s="551">
        <v>5</v>
      </c>
      <c r="I115" s="544">
        <v>26</v>
      </c>
      <c r="J115" s="195">
        <v>27</v>
      </c>
      <c r="K115" s="195">
        <v>26</v>
      </c>
      <c r="L115" s="195">
        <v>25</v>
      </c>
      <c r="M115" s="195">
        <v>23</v>
      </c>
      <c r="N115" s="195">
        <v>31</v>
      </c>
      <c r="O115" s="195">
        <v>38</v>
      </c>
      <c r="P115" s="196">
        <v>12</v>
      </c>
      <c r="Q115" s="196">
        <v>11</v>
      </c>
      <c r="R115" s="196">
        <v>20</v>
      </c>
      <c r="S115" s="220">
        <v>23</v>
      </c>
      <c r="T115" s="243">
        <v>28</v>
      </c>
      <c r="U115" s="195">
        <v>25</v>
      </c>
      <c r="V115" s="195">
        <v>22</v>
      </c>
      <c r="W115" s="195">
        <v>31</v>
      </c>
      <c r="X115" s="195">
        <v>26</v>
      </c>
      <c r="Y115" s="195">
        <v>37</v>
      </c>
      <c r="Z115" s="195">
        <v>31</v>
      </c>
      <c r="AA115" s="195">
        <v>28</v>
      </c>
      <c r="AB115" s="196">
        <v>23</v>
      </c>
      <c r="AC115" s="196">
        <v>17</v>
      </c>
      <c r="AD115" s="196">
        <v>12</v>
      </c>
      <c r="AE115" s="196">
        <v>19</v>
      </c>
      <c r="AF115" s="361">
        <v>11</v>
      </c>
      <c r="AG115" s="365">
        <v>3</v>
      </c>
      <c r="AH115" s="195">
        <v>3</v>
      </c>
      <c r="AI115" s="195">
        <v>5</v>
      </c>
      <c r="AJ115" s="195">
        <v>8</v>
      </c>
      <c r="AK115" s="195">
        <v>11</v>
      </c>
      <c r="AL115" s="195">
        <v>7</v>
      </c>
      <c r="AM115" s="195">
        <v>6</v>
      </c>
      <c r="AN115" s="196">
        <v>8</v>
      </c>
      <c r="AO115" s="196">
        <v>13</v>
      </c>
      <c r="AP115" s="196">
        <v>15</v>
      </c>
      <c r="AQ115" s="196">
        <v>19</v>
      </c>
      <c r="AR115" s="447">
        <v>2</v>
      </c>
      <c r="AS115" s="365">
        <v>4</v>
      </c>
      <c r="AT115" s="195">
        <v>5</v>
      </c>
      <c r="AU115" s="195">
        <v>4</v>
      </c>
      <c r="AV115" s="195">
        <v>3</v>
      </c>
      <c r="AW115" s="195">
        <v>2</v>
      </c>
      <c r="AX115" s="195">
        <v>1</v>
      </c>
      <c r="AY115" s="195">
        <v>1</v>
      </c>
      <c r="AZ115" s="196">
        <v>0</v>
      </c>
      <c r="BA115" s="196">
        <v>0</v>
      </c>
      <c r="BB115" s="196">
        <v>0</v>
      </c>
      <c r="BC115" s="196">
        <v>1</v>
      </c>
      <c r="BD115" s="1059">
        <v>2</v>
      </c>
      <c r="BE115" s="365">
        <v>0</v>
      </c>
      <c r="BF115" s="195">
        <v>2</v>
      </c>
      <c r="BG115" s="195">
        <v>2</v>
      </c>
      <c r="BH115" s="195">
        <v>3</v>
      </c>
      <c r="BI115" s="195">
        <v>3</v>
      </c>
      <c r="BJ115" s="195">
        <v>2</v>
      </c>
      <c r="BK115" s="1253">
        <v>5</v>
      </c>
      <c r="BL115" s="196"/>
      <c r="BM115" s="196"/>
      <c r="BN115" s="196"/>
      <c r="BO115" s="196"/>
      <c r="BP115" s="1059"/>
    </row>
    <row r="116" spans="1:68" ht="13.5" hidden="1" customHeight="1" x14ac:dyDescent="0.25">
      <c r="A116" s="268" t="s">
        <v>641</v>
      </c>
      <c r="B116" s="590"/>
      <c r="C116" s="590"/>
      <c r="D116" s="590"/>
      <c r="E116" s="590"/>
      <c r="F116" s="591">
        <v>1656547</v>
      </c>
      <c r="G116" s="592"/>
      <c r="H116" s="989"/>
      <c r="I116" s="593"/>
      <c r="J116" s="594"/>
      <c r="K116" s="594"/>
      <c r="L116" s="594"/>
      <c r="M116" s="594"/>
      <c r="N116" s="594"/>
      <c r="O116" s="594"/>
      <c r="P116" s="594"/>
      <c r="Q116" s="594"/>
      <c r="R116" s="594"/>
      <c r="S116" s="590"/>
      <c r="T116" s="595"/>
      <c r="U116" s="594"/>
      <c r="V116" s="594"/>
      <c r="W116" s="594"/>
      <c r="X116" s="594"/>
      <c r="Y116" s="594"/>
      <c r="Z116" s="594"/>
      <c r="AA116" s="594"/>
      <c r="AB116" s="594"/>
      <c r="AC116" s="594"/>
      <c r="AD116" s="594"/>
      <c r="AE116" s="594"/>
      <c r="AF116" s="591"/>
      <c r="AG116" s="596"/>
      <c r="AH116" s="594"/>
      <c r="AI116" s="594"/>
      <c r="AJ116" s="594"/>
      <c r="AK116" s="594"/>
      <c r="AL116" s="594"/>
      <c r="AM116" s="788">
        <v>1656547</v>
      </c>
      <c r="AN116" s="788">
        <v>1656547</v>
      </c>
      <c r="AO116" s="788">
        <v>1656547</v>
      </c>
      <c r="AP116" s="788">
        <v>1656547</v>
      </c>
      <c r="AQ116" s="788">
        <v>1656547</v>
      </c>
      <c r="AR116" s="789">
        <v>1656547</v>
      </c>
      <c r="AS116" s="781">
        <v>1656547</v>
      </c>
      <c r="AT116" s="798">
        <v>1656547</v>
      </c>
      <c r="AU116" s="594"/>
      <c r="AV116" s="594"/>
      <c r="AW116" s="797"/>
      <c r="AX116" s="594"/>
      <c r="AY116" s="594"/>
      <c r="AZ116" s="594"/>
      <c r="BA116" s="594"/>
      <c r="BB116" s="594"/>
      <c r="BC116" s="594"/>
      <c r="BD116" s="597"/>
      <c r="BE116" s="781">
        <v>1656547</v>
      </c>
      <c r="BF116" s="798">
        <v>1656547</v>
      </c>
      <c r="BG116" s="594"/>
      <c r="BH116" s="594"/>
      <c r="BI116" s="797"/>
      <c r="BJ116" s="594"/>
      <c r="BK116" s="594"/>
      <c r="BL116" s="594"/>
      <c r="BM116" s="594"/>
      <c r="BN116" s="594"/>
      <c r="BO116" s="594"/>
      <c r="BP116" s="597"/>
    </row>
    <row r="117" spans="1:68" ht="15.75" thickBot="1" x14ac:dyDescent="0.3">
      <c r="A117" s="260"/>
    </row>
    <row r="118" spans="1:68" ht="18.75" thickBot="1" x14ac:dyDescent="0.3">
      <c r="A118" s="2" t="s">
        <v>439</v>
      </c>
      <c r="B118" s="138" t="s">
        <v>735</v>
      </c>
      <c r="C118" s="139" t="s">
        <v>736</v>
      </c>
      <c r="D118" s="139" t="s">
        <v>737</v>
      </c>
      <c r="E118" s="139" t="s">
        <v>738</v>
      </c>
      <c r="F118" s="454" t="s">
        <v>739</v>
      </c>
      <c r="G118" s="991" t="s">
        <v>741</v>
      </c>
      <c r="H118" s="462" t="s">
        <v>734</v>
      </c>
      <c r="I118" s="458" t="s">
        <v>43</v>
      </c>
      <c r="J118" s="143" t="s">
        <v>32</v>
      </c>
      <c r="K118" s="143" t="s">
        <v>33</v>
      </c>
      <c r="L118" s="143" t="s">
        <v>34</v>
      </c>
      <c r="M118" s="143" t="s">
        <v>35</v>
      </c>
      <c r="N118" s="143" t="s">
        <v>36</v>
      </c>
      <c r="O118" s="143" t="s">
        <v>37</v>
      </c>
      <c r="P118" s="143" t="s">
        <v>38</v>
      </c>
      <c r="Q118" s="143" t="s">
        <v>39</v>
      </c>
      <c r="R118" s="143" t="s">
        <v>40</v>
      </c>
      <c r="S118" s="143" t="s">
        <v>41</v>
      </c>
      <c r="T118" s="144" t="s">
        <v>42</v>
      </c>
      <c r="U118" s="143" t="s">
        <v>401</v>
      </c>
      <c r="V118" s="143" t="s">
        <v>402</v>
      </c>
      <c r="W118" s="143" t="s">
        <v>403</v>
      </c>
      <c r="X118" s="143" t="s">
        <v>404</v>
      </c>
      <c r="Y118" s="143" t="s">
        <v>405</v>
      </c>
      <c r="Z118" s="143" t="s">
        <v>406</v>
      </c>
      <c r="AA118" s="143" t="s">
        <v>407</v>
      </c>
      <c r="AB118" s="143" t="s">
        <v>408</v>
      </c>
      <c r="AC118" s="143" t="s">
        <v>412</v>
      </c>
      <c r="AD118" s="143" t="s">
        <v>409</v>
      </c>
      <c r="AE118" s="143" t="s">
        <v>410</v>
      </c>
      <c r="AF118" s="345" t="s">
        <v>411</v>
      </c>
      <c r="AG118" s="322" t="s">
        <v>475</v>
      </c>
      <c r="AH118" s="143" t="s">
        <v>476</v>
      </c>
      <c r="AI118" s="143" t="s">
        <v>477</v>
      </c>
      <c r="AJ118" s="143" t="s">
        <v>478</v>
      </c>
      <c r="AK118" s="143" t="s">
        <v>485</v>
      </c>
      <c r="AL118" s="143" t="s">
        <v>486</v>
      </c>
      <c r="AM118" s="143" t="s">
        <v>479</v>
      </c>
      <c r="AN118" s="143" t="s">
        <v>480</v>
      </c>
      <c r="AO118" s="143" t="s">
        <v>481</v>
      </c>
      <c r="AP118" s="143" t="s">
        <v>482</v>
      </c>
      <c r="AQ118" s="143" t="s">
        <v>483</v>
      </c>
      <c r="AR118" s="144" t="s">
        <v>484</v>
      </c>
      <c r="AS118" s="322" t="s">
        <v>512</v>
      </c>
      <c r="AT118" s="143" t="s">
        <v>513</v>
      </c>
      <c r="AU118" s="143" t="s">
        <v>514</v>
      </c>
      <c r="AV118" s="143" t="s">
        <v>515</v>
      </c>
      <c r="AW118" s="143" t="s">
        <v>516</v>
      </c>
      <c r="AX118" s="143" t="s">
        <v>517</v>
      </c>
      <c r="AY118" s="143" t="s">
        <v>518</v>
      </c>
      <c r="AZ118" s="143" t="s">
        <v>519</v>
      </c>
      <c r="BA118" s="143" t="s">
        <v>520</v>
      </c>
      <c r="BB118" s="143" t="s">
        <v>521</v>
      </c>
      <c r="BC118" s="143" t="s">
        <v>522</v>
      </c>
      <c r="BD118" s="144" t="s">
        <v>523</v>
      </c>
      <c r="BE118" s="322" t="s">
        <v>722</v>
      </c>
      <c r="BF118" s="143" t="s">
        <v>723</v>
      </c>
      <c r="BG118" s="143" t="s">
        <v>724</v>
      </c>
      <c r="BH118" s="143" t="s">
        <v>725</v>
      </c>
      <c r="BI118" s="143" t="s">
        <v>726</v>
      </c>
      <c r="BJ118" s="143" t="s">
        <v>727</v>
      </c>
      <c r="BK118" s="143" t="s">
        <v>728</v>
      </c>
      <c r="BL118" s="143" t="s">
        <v>729</v>
      </c>
      <c r="BM118" s="143" t="s">
        <v>730</v>
      </c>
      <c r="BN118" s="143" t="s">
        <v>731</v>
      </c>
      <c r="BO118" s="143" t="s">
        <v>732</v>
      </c>
      <c r="BP118" s="144" t="s">
        <v>733</v>
      </c>
    </row>
    <row r="119" spans="1:68" ht="15.75" thickBot="1" x14ac:dyDescent="0.3">
      <c r="A119" s="1026" t="s">
        <v>21</v>
      </c>
      <c r="B119" s="180">
        <v>17264</v>
      </c>
      <c r="C119" s="180">
        <v>17390</v>
      </c>
      <c r="D119" s="180">
        <v>15803</v>
      </c>
      <c r="E119" s="180">
        <v>13651</v>
      </c>
      <c r="F119" s="765">
        <v>13326</v>
      </c>
      <c r="G119" s="1060">
        <v>13161</v>
      </c>
      <c r="H119" s="1291">
        <v>13507</v>
      </c>
      <c r="I119" s="460">
        <v>18183</v>
      </c>
      <c r="J119" s="116">
        <v>18061</v>
      </c>
      <c r="K119" s="116">
        <v>18046</v>
      </c>
      <c r="L119" s="116">
        <v>17936</v>
      </c>
      <c r="M119" s="116">
        <v>17413</v>
      </c>
      <c r="N119" s="197">
        <v>17149</v>
      </c>
      <c r="O119" s="197">
        <v>17174</v>
      </c>
      <c r="P119" s="197">
        <v>17127</v>
      </c>
      <c r="Q119" s="197">
        <v>16931</v>
      </c>
      <c r="R119" s="197">
        <v>16964</v>
      </c>
      <c r="S119" s="221">
        <v>16831</v>
      </c>
      <c r="T119" s="221">
        <v>16635</v>
      </c>
      <c r="U119" s="116">
        <v>15471</v>
      </c>
      <c r="V119" s="116">
        <v>15168</v>
      </c>
      <c r="W119" s="116">
        <v>15021</v>
      </c>
      <c r="X119" s="116">
        <v>14889</v>
      </c>
      <c r="Y119" s="116">
        <v>14503</v>
      </c>
      <c r="Z119" s="197">
        <v>14249</v>
      </c>
      <c r="AA119" s="197">
        <v>14278</v>
      </c>
      <c r="AB119" s="197">
        <v>14202</v>
      </c>
      <c r="AC119" s="197">
        <v>14084</v>
      </c>
      <c r="AD119" s="197">
        <v>14010</v>
      </c>
      <c r="AE119" s="197">
        <v>13812</v>
      </c>
      <c r="AF119" s="366">
        <v>13663</v>
      </c>
      <c r="AG119" s="388">
        <v>13541</v>
      </c>
      <c r="AH119" s="257">
        <v>13357</v>
      </c>
      <c r="AI119" s="257">
        <v>13358</v>
      </c>
      <c r="AJ119" s="257">
        <v>13352</v>
      </c>
      <c r="AK119" s="257">
        <v>13135</v>
      </c>
      <c r="AL119" s="197">
        <v>12984</v>
      </c>
      <c r="AM119" s="197">
        <v>13030</v>
      </c>
      <c r="AN119" s="197">
        <v>13091</v>
      </c>
      <c r="AO119" s="197">
        <v>13216</v>
      </c>
      <c r="AP119" s="197">
        <v>13333</v>
      </c>
      <c r="AQ119" s="197">
        <v>13370</v>
      </c>
      <c r="AR119" s="448">
        <v>13326</v>
      </c>
      <c r="AS119" s="388">
        <v>13244</v>
      </c>
      <c r="AT119" s="257">
        <v>13348</v>
      </c>
      <c r="AU119" s="257">
        <v>13292</v>
      </c>
      <c r="AV119" s="257">
        <v>13384</v>
      </c>
      <c r="AW119" s="257">
        <v>13286</v>
      </c>
      <c r="AX119" s="197">
        <v>13206</v>
      </c>
      <c r="AY119" s="197">
        <v>13213</v>
      </c>
      <c r="AZ119" s="197">
        <v>13221</v>
      </c>
      <c r="BA119" s="197">
        <v>13269</v>
      </c>
      <c r="BB119" s="197">
        <v>13195</v>
      </c>
      <c r="BC119" s="197">
        <v>13201</v>
      </c>
      <c r="BD119" s="1064">
        <v>13161</v>
      </c>
      <c r="BE119" s="388">
        <v>13059</v>
      </c>
      <c r="BF119" s="257">
        <v>13192</v>
      </c>
      <c r="BG119" s="257">
        <v>13377</v>
      </c>
      <c r="BH119" s="257">
        <v>13434</v>
      </c>
      <c r="BI119" s="257">
        <v>13533</v>
      </c>
      <c r="BJ119" s="197">
        <v>13476</v>
      </c>
      <c r="BK119" s="1309">
        <v>13507</v>
      </c>
      <c r="BL119" s="197"/>
      <c r="BM119" s="197"/>
      <c r="BN119" s="197"/>
      <c r="BO119" s="197"/>
      <c r="BP119" s="1064"/>
    </row>
    <row r="120" spans="1:68" x14ac:dyDescent="0.25">
      <c r="A120" s="274" t="s">
        <v>22</v>
      </c>
      <c r="B120" s="106">
        <v>0.43628359592215016</v>
      </c>
      <c r="C120" s="106">
        <v>0.42696952271420358</v>
      </c>
      <c r="D120" s="106">
        <v>0.40960577105612861</v>
      </c>
      <c r="E120" s="106">
        <v>0.40451248992747785</v>
      </c>
      <c r="F120" s="540">
        <v>0.40312171694431936</v>
      </c>
      <c r="G120" s="1061">
        <v>0.43879644403920676</v>
      </c>
      <c r="H120" s="1292">
        <v>0.46383356777966978</v>
      </c>
      <c r="I120" s="545">
        <v>0.40763350382225155</v>
      </c>
      <c r="J120" s="198">
        <v>0.41548087038369969</v>
      </c>
      <c r="K120" s="198">
        <v>0.41571539399312868</v>
      </c>
      <c r="L120" s="198">
        <v>0.41135147190008919</v>
      </c>
      <c r="M120" s="198">
        <v>0.40607592028943895</v>
      </c>
      <c r="N120" s="199">
        <v>0.40497988220887515</v>
      </c>
      <c r="O120" s="199">
        <v>0.39839291952952138</v>
      </c>
      <c r="P120" s="199">
        <v>0.40094587493431422</v>
      </c>
      <c r="Q120" s="199">
        <v>0.39590100998169037</v>
      </c>
      <c r="R120" s="199">
        <v>0.39460033011082291</v>
      </c>
      <c r="S120" s="222">
        <v>0.39504485770304792</v>
      </c>
      <c r="T120" s="244">
        <v>0.39140366696723777</v>
      </c>
      <c r="U120" s="198">
        <v>0.41154417943248661</v>
      </c>
      <c r="V120" s="198">
        <v>0.41126054852320676</v>
      </c>
      <c r="W120" s="198">
        <v>0.40296917648625258</v>
      </c>
      <c r="X120" s="198">
        <v>0.40170595741822823</v>
      </c>
      <c r="Y120" s="198">
        <v>0.40667448114183274</v>
      </c>
      <c r="Z120" s="199">
        <v>0.4121692750368447</v>
      </c>
      <c r="AA120" s="199">
        <v>0.40628939627398797</v>
      </c>
      <c r="AB120" s="199">
        <v>0.40388677651035065</v>
      </c>
      <c r="AC120" s="199">
        <v>0.40251349048565749</v>
      </c>
      <c r="AD120" s="199">
        <v>0.40235546038543896</v>
      </c>
      <c r="AE120" s="199">
        <v>0.40262090935418476</v>
      </c>
      <c r="AF120" s="367">
        <v>0.40503549732855154</v>
      </c>
      <c r="AG120" s="371">
        <v>0.40211210398050368</v>
      </c>
      <c r="AH120" s="198">
        <v>0.40765141873175115</v>
      </c>
      <c r="AI120" s="198">
        <v>0.39721515196885759</v>
      </c>
      <c r="AJ120" s="198">
        <v>0.39814260035949672</v>
      </c>
      <c r="AK120" s="198">
        <v>0.39604111153406929</v>
      </c>
      <c r="AL120" s="199">
        <v>0.40218730745532966</v>
      </c>
      <c r="AM120" s="199">
        <v>0.39792785878741366</v>
      </c>
      <c r="AN120" s="199">
        <v>0.39752501718738065</v>
      </c>
      <c r="AO120" s="199">
        <v>0.39225181598062953</v>
      </c>
      <c r="AP120" s="199">
        <v>0.39098477461936548</v>
      </c>
      <c r="AQ120" s="199">
        <v>0.39521316379955124</v>
      </c>
      <c r="AR120" s="449">
        <v>0.40312171694431936</v>
      </c>
      <c r="AS120" s="371">
        <v>0.40403201449713078</v>
      </c>
      <c r="AT120" s="198">
        <v>0.41137249026071321</v>
      </c>
      <c r="AU120" s="198">
        <v>0.4152121576888354</v>
      </c>
      <c r="AV120" s="198">
        <v>0.41430065750149431</v>
      </c>
      <c r="AW120" s="198">
        <v>0.417356615986753</v>
      </c>
      <c r="AX120" s="199">
        <v>0.42435256701499319</v>
      </c>
      <c r="AY120" s="199">
        <v>0.42367365473397411</v>
      </c>
      <c r="AZ120" s="199">
        <v>0.42682096664397551</v>
      </c>
      <c r="BA120" s="199">
        <v>0.42881905192554076</v>
      </c>
      <c r="BB120" s="199">
        <v>0.42940507768093977</v>
      </c>
      <c r="BC120" s="199">
        <v>0.43443678509203848</v>
      </c>
      <c r="BD120" s="1065">
        <v>0.43879644403920676</v>
      </c>
      <c r="BE120" s="371">
        <v>0.44421471781912858</v>
      </c>
      <c r="BF120" s="198">
        <v>0.453077622801698</v>
      </c>
      <c r="BG120" s="198">
        <v>0.4540629438588622</v>
      </c>
      <c r="BH120" s="198">
        <v>0.45630489801994939</v>
      </c>
      <c r="BI120" s="198">
        <v>0.46050395329934235</v>
      </c>
      <c r="BJ120" s="199">
        <v>0.46890768774116948</v>
      </c>
      <c r="BK120" s="1310">
        <v>0.46383356777966978</v>
      </c>
      <c r="BL120" s="199"/>
      <c r="BM120" s="199"/>
      <c r="BN120" s="199"/>
      <c r="BO120" s="199"/>
      <c r="BP120" s="1065"/>
    </row>
    <row r="121" spans="1:68" x14ac:dyDescent="0.25">
      <c r="A121" s="270" t="s">
        <v>23</v>
      </c>
      <c r="B121" s="107">
        <v>0.38722196478220572</v>
      </c>
      <c r="C121" s="107">
        <v>0.39677975848188612</v>
      </c>
      <c r="D121" s="107">
        <v>0.40916281718661013</v>
      </c>
      <c r="E121" s="107">
        <v>0.42341220423412207</v>
      </c>
      <c r="F121" s="380">
        <v>0.41715443493921656</v>
      </c>
      <c r="G121" s="1062">
        <v>0.38538105007218298</v>
      </c>
      <c r="H121" s="1293">
        <v>0.35011475531206043</v>
      </c>
      <c r="I121" s="546">
        <v>0.37969531980421273</v>
      </c>
      <c r="J121" s="200">
        <v>0.37461934555118764</v>
      </c>
      <c r="K121" s="200">
        <v>0.37886512246481213</v>
      </c>
      <c r="L121" s="200">
        <v>0.38854817127564673</v>
      </c>
      <c r="M121" s="200">
        <v>0.38287486360764944</v>
      </c>
      <c r="N121" s="173">
        <v>0.38527027815032949</v>
      </c>
      <c r="O121" s="173">
        <v>0.39163852334924887</v>
      </c>
      <c r="P121" s="173">
        <v>0.39487359140538331</v>
      </c>
      <c r="Q121" s="173">
        <v>0.40700490225031011</v>
      </c>
      <c r="R121" s="173">
        <v>0.40603631219052111</v>
      </c>
      <c r="S121" s="107">
        <v>0.40181807379240686</v>
      </c>
      <c r="T121" s="245">
        <v>0.39344755034565676</v>
      </c>
      <c r="U121" s="200">
        <v>0.4109624458664598</v>
      </c>
      <c r="V121" s="200">
        <v>0.41369989451476791</v>
      </c>
      <c r="W121" s="200">
        <v>0.41874708741095801</v>
      </c>
      <c r="X121" s="200">
        <v>0.42051178722546845</v>
      </c>
      <c r="Y121" s="200">
        <v>0.41081155622974558</v>
      </c>
      <c r="Z121" s="173">
        <v>0.4109060284932276</v>
      </c>
      <c r="AA121" s="173">
        <v>0.41700518279871129</v>
      </c>
      <c r="AB121" s="173">
        <v>0.42141951837769326</v>
      </c>
      <c r="AC121" s="173">
        <v>0.41856006816245384</v>
      </c>
      <c r="AD121" s="173">
        <v>0.4202712348322627</v>
      </c>
      <c r="AE121" s="173">
        <v>0.41992470315667535</v>
      </c>
      <c r="AF121" s="368">
        <v>0.42186928200248847</v>
      </c>
      <c r="AG121" s="372">
        <v>0.4265563843143047</v>
      </c>
      <c r="AH121" s="200">
        <v>0.43318110354121436</v>
      </c>
      <c r="AI121" s="200">
        <v>0.43352298248240756</v>
      </c>
      <c r="AJ121" s="200">
        <v>0.43244457759137206</v>
      </c>
      <c r="AK121" s="200">
        <v>0.43136657784545107</v>
      </c>
      <c r="AL121" s="173">
        <v>0.42806531115218732</v>
      </c>
      <c r="AM121" s="173">
        <v>0.4316193399846508</v>
      </c>
      <c r="AN121" s="173">
        <v>0.43113589488961884</v>
      </c>
      <c r="AO121" s="173">
        <v>0.43220338983050849</v>
      </c>
      <c r="AP121" s="173">
        <v>0.42631065776644417</v>
      </c>
      <c r="AQ121" s="173">
        <v>0.41727748691099475</v>
      </c>
      <c r="AR121" s="253">
        <v>0.41715443493921656</v>
      </c>
      <c r="AS121" s="372">
        <v>0.41717003926306251</v>
      </c>
      <c r="AT121" s="200">
        <v>0.41062331435421034</v>
      </c>
      <c r="AU121" s="200">
        <v>0.40701173638278665</v>
      </c>
      <c r="AV121" s="200">
        <v>0.40839808726838017</v>
      </c>
      <c r="AW121" s="200">
        <v>0.4041095890410959</v>
      </c>
      <c r="AX121" s="173">
        <v>0.39588066030592156</v>
      </c>
      <c r="AY121" s="173">
        <v>0.39786573828804966</v>
      </c>
      <c r="AZ121" s="173">
        <v>0.39490204976930643</v>
      </c>
      <c r="BA121" s="173">
        <v>0.3927952370186148</v>
      </c>
      <c r="BB121" s="173">
        <v>0.3907540735126942</v>
      </c>
      <c r="BC121" s="173">
        <v>0.38747064616316945</v>
      </c>
      <c r="BD121" s="1066">
        <v>0.38538105007218298</v>
      </c>
      <c r="BE121" s="372">
        <v>0.3805038670648595</v>
      </c>
      <c r="BF121" s="200">
        <v>0.37446937537901759</v>
      </c>
      <c r="BG121" s="200">
        <v>0.37198175973686176</v>
      </c>
      <c r="BH121" s="200">
        <v>0.37077564388864076</v>
      </c>
      <c r="BI121" s="200">
        <v>0.36532919530037683</v>
      </c>
      <c r="BJ121" s="173">
        <v>0.35678242802018401</v>
      </c>
      <c r="BK121" s="1311">
        <v>0.35011475531206043</v>
      </c>
      <c r="BL121" s="173"/>
      <c r="BM121" s="173"/>
      <c r="BN121" s="173"/>
      <c r="BO121" s="173"/>
      <c r="BP121" s="1066"/>
    </row>
    <row r="122" spans="1:68" x14ac:dyDescent="0.25">
      <c r="A122" s="270" t="s">
        <v>428</v>
      </c>
      <c r="B122" s="216">
        <v>2.0447173308619091E-2</v>
      </c>
      <c r="C122" s="216">
        <v>2.0644048303622771E-2</v>
      </c>
      <c r="D122" s="216">
        <v>1.4870594190976397E-2</v>
      </c>
      <c r="E122" s="107">
        <v>8.3510365540986013E-3</v>
      </c>
      <c r="F122" s="380">
        <v>6.7537145429986496E-3</v>
      </c>
      <c r="G122" s="1062">
        <v>3.9510675480586583E-3</v>
      </c>
      <c r="H122" s="1293">
        <v>3.9979270008143929E-3</v>
      </c>
      <c r="I122" s="546">
        <v>0</v>
      </c>
      <c r="J122" s="200">
        <v>0</v>
      </c>
      <c r="K122" s="200">
        <v>0</v>
      </c>
      <c r="L122" s="200">
        <v>0</v>
      </c>
      <c r="M122" s="200">
        <v>0</v>
      </c>
      <c r="N122" s="173">
        <v>0</v>
      </c>
      <c r="O122" s="173">
        <v>0</v>
      </c>
      <c r="P122" s="173">
        <v>0</v>
      </c>
      <c r="Q122" s="173">
        <v>0</v>
      </c>
      <c r="R122" s="173">
        <v>1.5090780476302759E-2</v>
      </c>
      <c r="S122" s="107">
        <v>1.6338898461172837E-2</v>
      </c>
      <c r="T122" s="245">
        <v>1.4367297865945296E-2</v>
      </c>
      <c r="U122" s="200">
        <v>1.3185960829939888E-2</v>
      </c>
      <c r="V122" s="200">
        <v>1.0284810126582278E-2</v>
      </c>
      <c r="W122" s="200">
        <v>9.9860195725983616E-3</v>
      </c>
      <c r="X122" s="200">
        <v>9.9402243266841286E-3</v>
      </c>
      <c r="Y122" s="200">
        <v>1.0204785216851685E-2</v>
      </c>
      <c r="Z122" s="173">
        <v>8.9129061688539551E-3</v>
      </c>
      <c r="AA122" s="173">
        <v>8.334500630340384E-3</v>
      </c>
      <c r="AB122" s="173">
        <v>9.0832277144064222E-3</v>
      </c>
      <c r="AC122" s="173">
        <v>9.7273501846066451E-3</v>
      </c>
      <c r="AD122" s="173">
        <v>1.020699500356888E-2</v>
      </c>
      <c r="AE122" s="173">
        <v>8.9777005502461628E-3</v>
      </c>
      <c r="AF122" s="368">
        <v>8.1973212325257994E-3</v>
      </c>
      <c r="AG122" s="372">
        <v>8.1973266376190821E-3</v>
      </c>
      <c r="AH122" s="200">
        <v>5.9145017593771054E-3</v>
      </c>
      <c r="AI122" s="200">
        <v>6.8872585716424611E-3</v>
      </c>
      <c r="AJ122" s="200">
        <v>7.3397243858597961E-3</v>
      </c>
      <c r="AK122" s="200">
        <v>7.6893795203654362E-3</v>
      </c>
      <c r="AL122" s="173">
        <v>6.8545902649414662E-3</v>
      </c>
      <c r="AM122" s="173">
        <v>6.9838833461243286E-3</v>
      </c>
      <c r="AN122" s="173">
        <v>6.1874570315483919E-3</v>
      </c>
      <c r="AO122" s="173">
        <v>6.9612590799031475E-3</v>
      </c>
      <c r="AP122" s="173">
        <v>6.7501687542188557E-3</v>
      </c>
      <c r="AQ122" s="173">
        <v>7.6290201944652202E-3</v>
      </c>
      <c r="AR122" s="253">
        <v>6.7537145429986496E-3</v>
      </c>
      <c r="AS122" s="372">
        <v>5.5119299305345813E-3</v>
      </c>
      <c r="AT122" s="200">
        <v>5.9184896613724905E-3</v>
      </c>
      <c r="AU122" s="200">
        <v>5.7929581703280173E-3</v>
      </c>
      <c r="AV122" s="200">
        <v>4.8565451285116556E-3</v>
      </c>
      <c r="AW122" s="200">
        <v>5.193436700286015E-3</v>
      </c>
      <c r="AX122" s="173">
        <v>5.906406179009541E-3</v>
      </c>
      <c r="AY122" s="173">
        <v>4.6166654052826762E-3</v>
      </c>
      <c r="AZ122" s="173">
        <v>5.5215187958550793E-3</v>
      </c>
      <c r="BA122" s="173">
        <v>5.0493631773306201E-3</v>
      </c>
      <c r="BB122" s="173">
        <v>4.622963243652899E-3</v>
      </c>
      <c r="BC122" s="173">
        <v>4.4693583819407617E-3</v>
      </c>
      <c r="BD122" s="1066">
        <v>3.9510675480586583E-3</v>
      </c>
      <c r="BE122" s="372">
        <v>3.4458993797381117E-3</v>
      </c>
      <c r="BF122" s="200">
        <v>3.6385688295936932E-3</v>
      </c>
      <c r="BG122" s="200">
        <v>3.8872691933916422E-3</v>
      </c>
      <c r="BH122" s="200">
        <v>4.0940896233437546E-3</v>
      </c>
      <c r="BI122" s="200">
        <v>3.6207788369171656E-3</v>
      </c>
      <c r="BJ122" s="173">
        <v>3.3392698130008903E-3</v>
      </c>
      <c r="BK122" s="1311">
        <v>3.9979270008143929E-3</v>
      </c>
      <c r="BL122" s="173"/>
      <c r="BM122" s="173"/>
      <c r="BN122" s="173"/>
      <c r="BO122" s="173"/>
      <c r="BP122" s="1066"/>
    </row>
    <row r="123" spans="1:68" x14ac:dyDescent="0.25">
      <c r="A123" s="271" t="s">
        <v>429</v>
      </c>
      <c r="B123" s="107">
        <v>9.7428174235403148E-2</v>
      </c>
      <c r="C123" s="107">
        <v>0.10845313398504888</v>
      </c>
      <c r="D123" s="107">
        <v>0.11042207175852686</v>
      </c>
      <c r="E123" s="107">
        <v>0.10980880521573511</v>
      </c>
      <c r="F123" s="380">
        <v>0.11593876632147682</v>
      </c>
      <c r="G123" s="1062">
        <v>0.12050756021578907</v>
      </c>
      <c r="H123" s="1293">
        <v>0.11312652698600725</v>
      </c>
      <c r="I123" s="546">
        <v>0</v>
      </c>
      <c r="J123" s="200">
        <v>0</v>
      </c>
      <c r="K123" s="200">
        <v>0</v>
      </c>
      <c r="L123" s="200">
        <v>0</v>
      </c>
      <c r="M123" s="200">
        <v>0</v>
      </c>
      <c r="N123" s="173">
        <v>0</v>
      </c>
      <c r="O123" s="173">
        <v>0</v>
      </c>
      <c r="P123" s="173">
        <v>0</v>
      </c>
      <c r="Q123" s="173">
        <v>0</v>
      </c>
      <c r="R123" s="173">
        <v>0</v>
      </c>
      <c r="S123" s="107">
        <v>0</v>
      </c>
      <c r="T123" s="245">
        <v>0</v>
      </c>
      <c r="U123" s="200">
        <v>0.10917199922435525</v>
      </c>
      <c r="V123" s="200">
        <v>0.10983649789029536</v>
      </c>
      <c r="W123" s="200">
        <v>0.11037880300912056</v>
      </c>
      <c r="X123" s="200">
        <v>0.11041708643965344</v>
      </c>
      <c r="Y123" s="200">
        <v>0.11273529614562504</v>
      </c>
      <c r="Z123" s="173">
        <v>0.11158677801951014</v>
      </c>
      <c r="AA123" s="173">
        <v>0.11051968062753888</v>
      </c>
      <c r="AB123" s="173">
        <v>0.10984368398817068</v>
      </c>
      <c r="AC123" s="173">
        <v>0.1124680488497586</v>
      </c>
      <c r="AD123" s="173">
        <v>0.11042112776588152</v>
      </c>
      <c r="AE123" s="173">
        <v>0.11012163336229366</v>
      </c>
      <c r="AF123" s="368">
        <v>0.10963917148503256</v>
      </c>
      <c r="AG123" s="372">
        <v>0.11070083450262166</v>
      </c>
      <c r="AH123" s="200">
        <v>0.11260013476079958</v>
      </c>
      <c r="AI123" s="200">
        <v>0.1089983530468633</v>
      </c>
      <c r="AJ123" s="200">
        <v>0.10814859197124026</v>
      </c>
      <c r="AK123" s="200">
        <v>0.11077274457556148</v>
      </c>
      <c r="AL123" s="173">
        <v>0.10828712261244609</v>
      </c>
      <c r="AM123" s="173">
        <v>0.10736761320030698</v>
      </c>
      <c r="AN123" s="173">
        <v>0.10984645939958751</v>
      </c>
      <c r="AO123" s="173">
        <v>0.1110774818401937</v>
      </c>
      <c r="AP123" s="173">
        <v>0.11610290257256431</v>
      </c>
      <c r="AQ123" s="173">
        <v>0.11832460732984293</v>
      </c>
      <c r="AR123" s="253">
        <v>0.11593876632147682</v>
      </c>
      <c r="AS123" s="372">
        <v>0.11801570522500755</v>
      </c>
      <c r="AT123" s="200">
        <v>0.11919388672460293</v>
      </c>
      <c r="AU123" s="200">
        <v>0.12022269034005417</v>
      </c>
      <c r="AV123" s="200">
        <v>0.1206664674237896</v>
      </c>
      <c r="AW123" s="200">
        <v>0.12118018967334036</v>
      </c>
      <c r="AX123" s="173">
        <v>0.12161138876268363</v>
      </c>
      <c r="AY123" s="173">
        <v>0.12177401044425944</v>
      </c>
      <c r="AZ123" s="173">
        <v>0.12154905075259058</v>
      </c>
      <c r="BA123" s="173">
        <v>0.1207325344788605</v>
      </c>
      <c r="BB123" s="173">
        <v>0.12065176203107238</v>
      </c>
      <c r="BC123" s="173">
        <v>0.12036966896447239</v>
      </c>
      <c r="BD123" s="1066">
        <v>0.12050756021578907</v>
      </c>
      <c r="BE123" s="372">
        <v>0.12030017612374608</v>
      </c>
      <c r="BF123" s="200">
        <v>0.11582777440873257</v>
      </c>
      <c r="BG123" s="200">
        <v>0.11871122075203708</v>
      </c>
      <c r="BH123" s="200">
        <v>0.11709096322763138</v>
      </c>
      <c r="BI123" s="200">
        <v>0.11549545555309244</v>
      </c>
      <c r="BJ123" s="173">
        <v>0.11487088156723063</v>
      </c>
      <c r="BK123" s="1311">
        <v>0.11312652698600725</v>
      </c>
      <c r="BL123" s="173"/>
      <c r="BM123" s="173"/>
      <c r="BN123" s="173"/>
      <c r="BO123" s="173"/>
      <c r="BP123" s="1066"/>
    </row>
    <row r="124" spans="1:68" x14ac:dyDescent="0.25">
      <c r="A124" s="271" t="s">
        <v>430</v>
      </c>
      <c r="B124" s="107">
        <v>1.9346617238183504E-2</v>
      </c>
      <c r="C124" s="107">
        <v>1.4548591144335826E-2</v>
      </c>
      <c r="D124" s="107">
        <v>2.4172625450863759E-2</v>
      </c>
      <c r="E124" s="107">
        <v>3.0547212658413304E-2</v>
      </c>
      <c r="F124" s="380">
        <v>3.5119315623592974E-2</v>
      </c>
      <c r="G124" s="1062">
        <v>2.8265329382265784E-2</v>
      </c>
      <c r="H124" s="1293">
        <v>2.3839490634485823E-2</v>
      </c>
      <c r="I124" s="546">
        <v>1.9523730957487762E-2</v>
      </c>
      <c r="J124" s="200">
        <v>1.882509274126571E-2</v>
      </c>
      <c r="K124" s="200">
        <v>1.5238834090657209E-2</v>
      </c>
      <c r="L124" s="200">
        <v>1.5053523639607493E-2</v>
      </c>
      <c r="M124" s="200">
        <v>1.5563085051398381E-2</v>
      </c>
      <c r="N124" s="173">
        <v>1.4578109510758644E-2</v>
      </c>
      <c r="O124" s="173">
        <v>1.304297193431932E-2</v>
      </c>
      <c r="P124" s="173">
        <v>1.2378116424359199E-2</v>
      </c>
      <c r="Q124" s="173">
        <v>1.2934853227806981E-2</v>
      </c>
      <c r="R124" s="173">
        <v>1.456024522518274E-2</v>
      </c>
      <c r="S124" s="107">
        <v>1.5150614936723903E-2</v>
      </c>
      <c r="T124" s="245">
        <v>2.6690712353471598E-2</v>
      </c>
      <c r="U124" s="200">
        <v>2.3075431452394803E-2</v>
      </c>
      <c r="V124" s="200">
        <v>2.3008966244725738E-2</v>
      </c>
      <c r="W124" s="200">
        <v>2.3899873510418747E-2</v>
      </c>
      <c r="X124" s="200">
        <v>2.3238632547518304E-2</v>
      </c>
      <c r="Y124" s="200">
        <v>2.5305109287733572E-2</v>
      </c>
      <c r="Z124" s="173">
        <v>2.5264930872341919E-2</v>
      </c>
      <c r="AA124" s="173">
        <v>2.5703880095251437E-2</v>
      </c>
      <c r="AB124" s="173">
        <v>2.5982256020278833E-2</v>
      </c>
      <c r="AC124" s="173">
        <v>2.4992899744390798E-2</v>
      </c>
      <c r="AD124" s="173">
        <v>2.6124197002141327E-2</v>
      </c>
      <c r="AE124" s="173">
        <v>2.7150304083405734E-2</v>
      </c>
      <c r="AF124" s="368">
        <v>3.0666764253824197E-2</v>
      </c>
      <c r="AG124" s="372">
        <v>3.1164611180858136E-2</v>
      </c>
      <c r="AH124" s="200">
        <v>3.1519053679718502E-2</v>
      </c>
      <c r="AI124" s="200">
        <v>3.0019463991615512E-2</v>
      </c>
      <c r="AJ124" s="200">
        <v>3.0557219892150989E-2</v>
      </c>
      <c r="AK124" s="200">
        <v>2.99200609059764E-2</v>
      </c>
      <c r="AL124" s="173">
        <v>3.1423290203327174E-2</v>
      </c>
      <c r="AM124" s="173">
        <v>3.3231005372217959E-2</v>
      </c>
      <c r="AN124" s="173">
        <v>3.1853945458712091E-2</v>
      </c>
      <c r="AO124" s="173">
        <v>3.2309322033898302E-2</v>
      </c>
      <c r="AP124" s="173">
        <v>3.3825845646141155E-2</v>
      </c>
      <c r="AQ124" s="173">
        <v>3.3133881824981302E-2</v>
      </c>
      <c r="AR124" s="253">
        <v>3.5119315623592974E-2</v>
      </c>
      <c r="AS124" s="372">
        <v>3.2996073693748115E-2</v>
      </c>
      <c r="AT124" s="200">
        <v>3.0641294575966437E-2</v>
      </c>
      <c r="AU124" s="200">
        <v>3.0996087872404453E-2</v>
      </c>
      <c r="AV124" s="200">
        <v>3.0633592349073521E-2</v>
      </c>
      <c r="AW124" s="200">
        <v>2.9203673039289477E-2</v>
      </c>
      <c r="AX124" s="173">
        <v>2.9532030895047707E-2</v>
      </c>
      <c r="AY124" s="173">
        <v>3.0802997048361463E-2</v>
      </c>
      <c r="AZ124" s="173">
        <v>2.8969064367294454E-2</v>
      </c>
      <c r="BA124" s="173">
        <v>2.9919360916421736E-2</v>
      </c>
      <c r="BB124" s="173">
        <v>3.0617658203865101E-2</v>
      </c>
      <c r="BC124" s="173">
        <v>2.8634194379213697E-2</v>
      </c>
      <c r="BD124" s="1066">
        <v>2.8265329382265784E-2</v>
      </c>
      <c r="BE124" s="372">
        <v>2.7873497204992725E-2</v>
      </c>
      <c r="BF124" s="200">
        <v>2.8881140084899941E-2</v>
      </c>
      <c r="BG124" s="200">
        <v>2.7883680944905436E-2</v>
      </c>
      <c r="BH124" s="200">
        <v>2.7690933452434122E-2</v>
      </c>
      <c r="BI124" s="200">
        <v>2.85228700214291E-2</v>
      </c>
      <c r="BJ124" s="173">
        <v>2.6417334520629266E-2</v>
      </c>
      <c r="BK124" s="1311">
        <v>2.3839490634485823E-2</v>
      </c>
      <c r="BL124" s="173"/>
      <c r="BM124" s="173"/>
      <c r="BN124" s="173"/>
      <c r="BO124" s="173"/>
      <c r="BP124" s="1066"/>
    </row>
    <row r="125" spans="1:68" x14ac:dyDescent="0.25">
      <c r="A125" s="270" t="s">
        <v>24</v>
      </c>
      <c r="B125" s="107">
        <v>1.7377201112140871E-4</v>
      </c>
      <c r="C125" s="107">
        <v>1.7251293847038527E-4</v>
      </c>
      <c r="D125" s="107">
        <v>0</v>
      </c>
      <c r="E125" s="107">
        <v>0</v>
      </c>
      <c r="F125" s="380">
        <v>7.5041272699984991E-5</v>
      </c>
      <c r="G125" s="1062">
        <v>7.598206823189727E-5</v>
      </c>
      <c r="H125" s="1293">
        <v>0</v>
      </c>
      <c r="I125" s="546">
        <v>2.6948248363856349E-2</v>
      </c>
      <c r="J125" s="200">
        <v>2.7351752394662532E-2</v>
      </c>
      <c r="K125" s="200">
        <v>2.8371938379696333E-2</v>
      </c>
      <c r="L125" s="200">
        <v>2.8099910793933987E-2</v>
      </c>
      <c r="M125" s="200">
        <v>3.0207316372824901E-2</v>
      </c>
      <c r="N125" s="173">
        <v>3.0264155344334947E-2</v>
      </c>
      <c r="O125" s="173">
        <v>2.9812507278444159E-2</v>
      </c>
      <c r="P125" s="173">
        <v>3.0653354352776319E-2</v>
      </c>
      <c r="Q125" s="173">
        <v>3.0594766995452129E-2</v>
      </c>
      <c r="R125" s="173">
        <v>2.9297335534072152E-2</v>
      </c>
      <c r="S125" s="107">
        <v>2.8697047115441743E-2</v>
      </c>
      <c r="T125" s="245">
        <v>2.8614367297865945E-2</v>
      </c>
      <c r="U125" s="200">
        <v>0</v>
      </c>
      <c r="V125" s="200">
        <v>1.3185654008438817E-4</v>
      </c>
      <c r="W125" s="200">
        <v>3.328673190866121E-4</v>
      </c>
      <c r="X125" s="200">
        <v>2.6865471153200352E-4</v>
      </c>
      <c r="Y125" s="200">
        <v>3.4475625732607049E-4</v>
      </c>
      <c r="Z125" s="173">
        <v>1.4036072706856621E-4</v>
      </c>
      <c r="AA125" s="173">
        <v>1.4007564084605686E-4</v>
      </c>
      <c r="AB125" s="173">
        <v>1.4082523588227009E-4</v>
      </c>
      <c r="AC125" s="173">
        <v>7.1002556092019311E-5</v>
      </c>
      <c r="AD125" s="173">
        <v>0</v>
      </c>
      <c r="AE125" s="173">
        <v>0</v>
      </c>
      <c r="AF125" s="368">
        <v>0</v>
      </c>
      <c r="AG125" s="372">
        <v>7.3849789528099844E-5</v>
      </c>
      <c r="AH125" s="200">
        <v>2.2460133263457364E-4</v>
      </c>
      <c r="AI125" s="200">
        <v>2.2458451864051506E-4</v>
      </c>
      <c r="AJ125" s="200">
        <v>1.4979029358897544E-4</v>
      </c>
      <c r="AK125" s="200">
        <v>2.2839741149600305E-4</v>
      </c>
      <c r="AL125" s="173">
        <v>7.7017868145409739E-5</v>
      </c>
      <c r="AM125" s="173">
        <v>7.6745970836531078E-5</v>
      </c>
      <c r="AN125" s="173">
        <v>2.2916507524253305E-4</v>
      </c>
      <c r="AO125" s="173">
        <v>2.2699757869249396E-4</v>
      </c>
      <c r="AP125" s="173">
        <v>2.2500562514062852E-4</v>
      </c>
      <c r="AQ125" s="173">
        <v>7.4794315632011971E-5</v>
      </c>
      <c r="AR125" s="253">
        <v>7.5041272699984991E-5</v>
      </c>
      <c r="AS125" s="372">
        <v>2.2651766837813349E-4</v>
      </c>
      <c r="AT125" s="200">
        <v>2.9967036260113877E-4</v>
      </c>
      <c r="AU125" s="200">
        <v>2.2569966897381883E-4</v>
      </c>
      <c r="AV125" s="200">
        <v>1.4943215780035862E-4</v>
      </c>
      <c r="AW125" s="200">
        <v>3.0106879421947918E-4</v>
      </c>
      <c r="AX125" s="173">
        <v>2.2716946842344388E-4</v>
      </c>
      <c r="AY125" s="173">
        <v>1.513660788617271E-4</v>
      </c>
      <c r="AZ125" s="173">
        <v>1.5127448755767339E-4</v>
      </c>
      <c r="BA125" s="173">
        <v>0</v>
      </c>
      <c r="BB125" s="173">
        <v>7.5786282682834412E-5</v>
      </c>
      <c r="BC125" s="173">
        <v>7.5751836982046808E-5</v>
      </c>
      <c r="BD125" s="1066">
        <v>7.598206823189727E-5</v>
      </c>
      <c r="BE125" s="372">
        <v>7.6575541771958043E-5</v>
      </c>
      <c r="BF125" s="200">
        <v>7.5803517283201942E-5</v>
      </c>
      <c r="BG125" s="200">
        <v>7.4755176795993127E-5</v>
      </c>
      <c r="BH125" s="200">
        <v>0</v>
      </c>
      <c r="BI125" s="200">
        <v>0</v>
      </c>
      <c r="BJ125" s="173">
        <v>0</v>
      </c>
      <c r="BK125" s="1311">
        <v>0</v>
      </c>
      <c r="BL125" s="173"/>
      <c r="BM125" s="173"/>
      <c r="BN125" s="173"/>
      <c r="BO125" s="173"/>
      <c r="BP125" s="1066"/>
    </row>
    <row r="126" spans="1:68" x14ac:dyDescent="0.25">
      <c r="A126" s="272" t="s">
        <v>140</v>
      </c>
      <c r="B126" s="107">
        <v>1.7898517145505097E-2</v>
      </c>
      <c r="C126" s="107">
        <v>2.1161587119033928E-2</v>
      </c>
      <c r="D126" s="107">
        <v>2.0312598873631588E-2</v>
      </c>
      <c r="E126" s="107">
        <v>1.8533440773569703E-2</v>
      </c>
      <c r="F126" s="380">
        <v>1.5683625994296863E-2</v>
      </c>
      <c r="G126" s="1062">
        <v>1.8235696375655346E-2</v>
      </c>
      <c r="H126" s="1293">
        <v>1.5769600947656771E-2</v>
      </c>
      <c r="I126" s="546">
        <v>1.5069020513666612E-2</v>
      </c>
      <c r="J126" s="200">
        <v>1.616743258955761E-2</v>
      </c>
      <c r="K126" s="200">
        <v>1.6624182644353318E-2</v>
      </c>
      <c r="L126" s="200">
        <v>1.5109277430865299E-2</v>
      </c>
      <c r="M126" s="200">
        <v>2.0444495491873889E-2</v>
      </c>
      <c r="N126" s="201">
        <v>1.9476354306373549E-2</v>
      </c>
      <c r="O126" s="201">
        <v>2.1718877372772796E-2</v>
      </c>
      <c r="P126" s="201">
        <v>1.5414258188824663E-2</v>
      </c>
      <c r="Q126" s="201">
        <v>8.9185517689445402E-3</v>
      </c>
      <c r="R126" s="201">
        <v>9.4906861589247812E-3</v>
      </c>
      <c r="S126" s="223">
        <v>1.1645178539599548E-2</v>
      </c>
      <c r="T126" s="246">
        <v>1.1000901713255185E-2</v>
      </c>
      <c r="U126" s="200">
        <v>2.0166763622261004E-2</v>
      </c>
      <c r="V126" s="200">
        <v>1.8393987341772153E-2</v>
      </c>
      <c r="W126" s="200">
        <v>1.8507422941215632E-2</v>
      </c>
      <c r="X126" s="200">
        <v>1.8604338773591241E-2</v>
      </c>
      <c r="Y126" s="200">
        <v>1.8823691650003447E-2</v>
      </c>
      <c r="Z126" s="201">
        <v>1.9510141062530705E-2</v>
      </c>
      <c r="AA126" s="201">
        <v>1.8980249334640705E-2</v>
      </c>
      <c r="AB126" s="201">
        <v>1.8448105900577383E-2</v>
      </c>
      <c r="AC126" s="201">
        <v>1.9312695257029253E-2</v>
      </c>
      <c r="AD126" s="201">
        <v>2.0057102069950036E-2</v>
      </c>
      <c r="AE126" s="201">
        <v>1.8679409209383144E-2</v>
      </c>
      <c r="AF126" s="369">
        <v>2.0273731976871844E-2</v>
      </c>
      <c r="AG126" s="372">
        <v>1.875784654013736E-2</v>
      </c>
      <c r="AH126" s="200">
        <v>1.7069701280227598E-2</v>
      </c>
      <c r="AI126" s="200">
        <v>1.9314268603084293E-2</v>
      </c>
      <c r="AJ126" s="200">
        <v>1.872378669862193E-2</v>
      </c>
      <c r="AK126" s="200">
        <v>1.9489912447658925E-2</v>
      </c>
      <c r="AL126" s="201">
        <v>1.8638324091189155E-2</v>
      </c>
      <c r="AM126" s="201">
        <v>1.8726016884113583E-2</v>
      </c>
      <c r="AN126" s="201">
        <v>1.9173477961958597E-2</v>
      </c>
      <c r="AO126" s="201">
        <v>1.9597457627118644E-2</v>
      </c>
      <c r="AP126" s="201">
        <v>1.6875421885547137E-2</v>
      </c>
      <c r="AQ126" s="201">
        <v>1.6529543754674646E-2</v>
      </c>
      <c r="AR126" s="450">
        <v>1.5683625994296863E-2</v>
      </c>
      <c r="AS126" s="372">
        <v>1.5478707339172455E-2</v>
      </c>
      <c r="AT126" s="200">
        <v>1.4983518130056937E-2</v>
      </c>
      <c r="AU126" s="200">
        <v>1.4745711706289497E-2</v>
      </c>
      <c r="AV126" s="200">
        <v>1.4793783622235506E-2</v>
      </c>
      <c r="AW126" s="200">
        <v>1.6784585277735964E-2</v>
      </c>
      <c r="AX126" s="201">
        <v>1.7416325912464031E-2</v>
      </c>
      <c r="AY126" s="201">
        <v>1.6347536517066524E-2</v>
      </c>
      <c r="AZ126" s="201">
        <v>1.6640193631344075E-2</v>
      </c>
      <c r="BA126" s="201">
        <v>1.7559725676388575E-2</v>
      </c>
      <c r="BB126" s="201">
        <v>1.8340280409245926E-2</v>
      </c>
      <c r="BC126" s="201">
        <v>1.8180440875691234E-2</v>
      </c>
      <c r="BD126" s="1067">
        <v>1.8235696375655346E-2</v>
      </c>
      <c r="BE126" s="372">
        <v>1.8148403399954053E-2</v>
      </c>
      <c r="BF126" s="200">
        <v>1.8571861734384475E-2</v>
      </c>
      <c r="BG126" s="200">
        <v>1.7492711370262391E-2</v>
      </c>
      <c r="BH126" s="200">
        <v>1.6897424445436952E-2</v>
      </c>
      <c r="BI126" s="200">
        <v>1.6921599054163895E-2</v>
      </c>
      <c r="BJ126" s="201">
        <v>1.6399525081626596E-2</v>
      </c>
      <c r="BK126" s="1312">
        <v>1.5769600947656771E-2</v>
      </c>
      <c r="BL126" s="201"/>
      <c r="BM126" s="201"/>
      <c r="BN126" s="201"/>
      <c r="BO126" s="201"/>
      <c r="BP126" s="1067"/>
    </row>
    <row r="127" spans="1:68" x14ac:dyDescent="0.25">
      <c r="A127" s="272" t="s">
        <v>525</v>
      </c>
      <c r="B127" s="107"/>
      <c r="C127" s="107"/>
      <c r="D127" s="107"/>
      <c r="E127" s="107"/>
      <c r="F127" s="380">
        <v>3.3768572714993248E-3</v>
      </c>
      <c r="G127" s="1062">
        <v>3.1912468657396852E-3</v>
      </c>
      <c r="H127" s="1293">
        <v>2.2951062412082624E-3</v>
      </c>
      <c r="I127" s="546"/>
      <c r="J127" s="200"/>
      <c r="K127" s="200"/>
      <c r="L127" s="200"/>
      <c r="M127" s="200"/>
      <c r="N127" s="201"/>
      <c r="O127" s="201"/>
      <c r="P127" s="201"/>
      <c r="Q127" s="201"/>
      <c r="R127" s="201"/>
      <c r="S127" s="223"/>
      <c r="T127" s="246"/>
      <c r="U127" s="200"/>
      <c r="V127" s="200"/>
      <c r="W127" s="200"/>
      <c r="X127" s="200"/>
      <c r="Y127" s="200"/>
      <c r="Z127" s="201"/>
      <c r="AA127" s="201"/>
      <c r="AB127" s="201"/>
      <c r="AC127" s="201"/>
      <c r="AD127" s="201"/>
      <c r="AE127" s="201"/>
      <c r="AF127" s="369"/>
      <c r="AG127" s="372"/>
      <c r="AH127" s="200"/>
      <c r="AI127" s="200"/>
      <c r="AJ127" s="200"/>
      <c r="AK127" s="200"/>
      <c r="AL127" s="201"/>
      <c r="AM127" s="201"/>
      <c r="AN127" s="201"/>
      <c r="AO127" s="201"/>
      <c r="AP127" s="201">
        <v>5.0251256281407036E-3</v>
      </c>
      <c r="AQ127" s="201">
        <v>7.2550486163051606E-3</v>
      </c>
      <c r="AR127" s="450">
        <v>3.3768572714993248E-3</v>
      </c>
      <c r="AS127" s="372">
        <v>3.8508003624282694E-3</v>
      </c>
      <c r="AT127" s="200">
        <v>3.5211267605633804E-3</v>
      </c>
      <c r="AU127" s="200">
        <v>3.3854950346072824E-3</v>
      </c>
      <c r="AV127" s="200">
        <v>3.1380753138075313E-3</v>
      </c>
      <c r="AW127" s="200">
        <v>3.0859551407496611E-3</v>
      </c>
      <c r="AX127" s="201">
        <v>3.6347114947751021E-3</v>
      </c>
      <c r="AY127" s="201">
        <v>2.8759554983728147E-3</v>
      </c>
      <c r="AZ127" s="201">
        <v>2.7985780198169579E-3</v>
      </c>
      <c r="BA127" s="201">
        <v>3.0145451804958925E-3</v>
      </c>
      <c r="BB127" s="201">
        <v>3.2588101553618796E-3</v>
      </c>
      <c r="BC127" s="201">
        <v>2.8028179683357323E-3</v>
      </c>
      <c r="BD127" s="1067">
        <v>3.1912468657396852E-3</v>
      </c>
      <c r="BE127" s="372">
        <v>3.3693238379661535E-3</v>
      </c>
      <c r="BF127" s="200">
        <v>3.1837477258944815E-3</v>
      </c>
      <c r="BG127" s="200">
        <v>3.3639829558196905E-3</v>
      </c>
      <c r="BH127" s="200">
        <v>3.6474616644335267E-3</v>
      </c>
      <c r="BI127" s="200">
        <v>3.7685657282199069E-3</v>
      </c>
      <c r="BJ127" s="201">
        <v>2.5972098545562483E-3</v>
      </c>
      <c r="BK127" s="1312">
        <v>2.2951062412082624E-3</v>
      </c>
      <c r="BL127" s="201"/>
      <c r="BM127" s="201"/>
      <c r="BN127" s="201"/>
      <c r="BO127" s="201"/>
      <c r="BP127" s="1067"/>
    </row>
    <row r="128" spans="1:68" x14ac:dyDescent="0.25">
      <c r="A128" s="270" t="s">
        <v>141</v>
      </c>
      <c r="B128" s="107">
        <v>1.9752085264133457E-2</v>
      </c>
      <c r="C128" s="107">
        <v>9.7182288671650366E-3</v>
      </c>
      <c r="D128" s="107">
        <v>9.6817060051888875E-3</v>
      </c>
      <c r="E128" s="107">
        <v>2.5639147315215001E-3</v>
      </c>
      <c r="F128" s="380">
        <v>2.6264445444994745E-3</v>
      </c>
      <c r="G128" s="1062">
        <v>1.4436592964060483E-3</v>
      </c>
      <c r="H128" s="1293">
        <v>2.6652846672095949E-2</v>
      </c>
      <c r="I128" s="546">
        <v>1.5069020513666612E-2</v>
      </c>
      <c r="J128" s="200">
        <v>1.616743258955761E-2</v>
      </c>
      <c r="K128" s="200">
        <v>1.6624182644353318E-2</v>
      </c>
      <c r="L128" s="200">
        <v>1.5109277430865299E-2</v>
      </c>
      <c r="M128" s="200">
        <v>2.0444495491873889E-2</v>
      </c>
      <c r="N128" s="173">
        <v>1.9476354306373549E-2</v>
      </c>
      <c r="O128" s="173">
        <v>2.1718877372772796E-2</v>
      </c>
      <c r="P128" s="173">
        <v>1.5414258188824663E-2</v>
      </c>
      <c r="Q128" s="173">
        <v>8.9185517689445402E-3</v>
      </c>
      <c r="R128" s="173">
        <v>9.4906861589247812E-3</v>
      </c>
      <c r="S128" s="107">
        <v>1.1645178539599548E-2</v>
      </c>
      <c r="T128" s="246">
        <v>1.1000901713255185E-2</v>
      </c>
      <c r="U128" s="200">
        <v>1.0277292999806089E-2</v>
      </c>
      <c r="V128" s="200">
        <v>1.1933016877637131E-2</v>
      </c>
      <c r="W128" s="200">
        <v>1.3114972372012515E-2</v>
      </c>
      <c r="X128" s="200">
        <v>1.3567062932366177E-2</v>
      </c>
      <c r="Y128" s="200">
        <v>1.2549127766668965E-2</v>
      </c>
      <c r="Z128" s="173">
        <v>9.3339883500596528E-3</v>
      </c>
      <c r="AA128" s="173">
        <v>1.1065975626838493E-2</v>
      </c>
      <c r="AB128" s="173">
        <v>9.5761160399943663E-3</v>
      </c>
      <c r="AC128" s="173">
        <v>1.1147401306447032E-2</v>
      </c>
      <c r="AD128" s="173">
        <v>9.7073518915060664E-3</v>
      </c>
      <c r="AE128" s="173">
        <v>1.1149724876918621E-2</v>
      </c>
      <c r="AF128" s="368">
        <v>3.5131376710824855E-3</v>
      </c>
      <c r="AG128" s="372">
        <v>2.2154936858429955E-3</v>
      </c>
      <c r="AH128" s="200">
        <v>2.7700831024930748E-3</v>
      </c>
      <c r="AI128" s="200">
        <v>3.4436292858212305E-3</v>
      </c>
      <c r="AJ128" s="200">
        <v>3.8945476333133613E-3</v>
      </c>
      <c r="AK128" s="200">
        <v>3.6543585839360487E-3</v>
      </c>
      <c r="AL128" s="173">
        <v>3.9279112754158968E-3</v>
      </c>
      <c r="AM128" s="173">
        <v>3.607060629316961E-3</v>
      </c>
      <c r="AN128" s="173">
        <v>3.4374761286379957E-3</v>
      </c>
      <c r="AO128" s="173">
        <v>4.3886198547215495E-3</v>
      </c>
      <c r="AP128" s="173">
        <v>5.0251256281407036E-3</v>
      </c>
      <c r="AQ128" s="173">
        <v>7.2550486163051606E-3</v>
      </c>
      <c r="AR128" s="253">
        <v>2.6264445444994745E-3</v>
      </c>
      <c r="AS128" s="372">
        <v>2.4161884627000906E-3</v>
      </c>
      <c r="AT128" s="200">
        <v>3.0716212166616722E-3</v>
      </c>
      <c r="AU128" s="200">
        <v>2.1065302437556425E-3</v>
      </c>
      <c r="AV128" s="200">
        <v>2.8392109982068141E-3</v>
      </c>
      <c r="AW128" s="200">
        <v>2.6343519494204425E-3</v>
      </c>
      <c r="AX128" s="173">
        <v>1.3630168105406633E-3</v>
      </c>
      <c r="AY128" s="173">
        <v>1.816392946340725E-3</v>
      </c>
      <c r="AZ128" s="173">
        <v>2.6473035322592845E-3</v>
      </c>
      <c r="BA128" s="173">
        <v>2.1101816263471248E-3</v>
      </c>
      <c r="BB128" s="173">
        <v>2.2735884804850324E-3</v>
      </c>
      <c r="BC128" s="173">
        <v>3.4845845011741536E-3</v>
      </c>
      <c r="BD128" s="1066">
        <v>1.4436592964060483E-3</v>
      </c>
      <c r="BE128" s="372">
        <v>2.0675396278428669E-3</v>
      </c>
      <c r="BF128" s="200">
        <v>2.1224984839296542E-3</v>
      </c>
      <c r="BG128" s="200">
        <v>2.3921656574717801E-3</v>
      </c>
      <c r="BH128" s="200">
        <v>3.2752716986750039E-3</v>
      </c>
      <c r="BI128" s="200">
        <v>5.6159018695041748E-3</v>
      </c>
      <c r="BJ128" s="173">
        <v>1.0537251409913921E-2</v>
      </c>
      <c r="BK128" s="1311">
        <v>2.6652846672095949E-2</v>
      </c>
      <c r="BL128" s="173"/>
      <c r="BM128" s="173"/>
      <c r="BN128" s="173"/>
      <c r="BO128" s="173"/>
      <c r="BP128" s="1066"/>
    </row>
    <row r="129" spans="1:68" ht="15.75" thickBot="1" x14ac:dyDescent="0.3">
      <c r="A129" s="273" t="s">
        <v>142</v>
      </c>
      <c r="B129" s="182">
        <v>1.4481000926784059E-3</v>
      </c>
      <c r="C129" s="182">
        <v>1.5526164462334674E-3</v>
      </c>
      <c r="D129" s="182">
        <v>1.7718154780737834E-3</v>
      </c>
      <c r="E129" s="182">
        <v>8.0580177276390005E-4</v>
      </c>
      <c r="F129" s="382">
        <v>1.5008254539996998E-4</v>
      </c>
      <c r="G129" s="1063">
        <v>1.5196413646379454E-4</v>
      </c>
      <c r="H129" s="1294">
        <v>1.3888888888888888E-2</v>
      </c>
      <c r="I129" s="547">
        <v>1.4299070560413573E-3</v>
      </c>
      <c r="J129" s="202">
        <v>1.4949338353358065E-3</v>
      </c>
      <c r="K129" s="202">
        <v>1.4407624958439544E-3</v>
      </c>
      <c r="L129" s="202">
        <v>1.3938447814451382E-3</v>
      </c>
      <c r="M129" s="202">
        <v>1.3208522368345489E-3</v>
      </c>
      <c r="N129" s="203">
        <v>1.8076855793340719E-3</v>
      </c>
      <c r="O129" s="203">
        <v>2.2126470245720275E-3</v>
      </c>
      <c r="P129" s="203">
        <v>7.0064809949203018E-4</v>
      </c>
      <c r="Q129" s="203">
        <v>6.4969582422774795E-4</v>
      </c>
      <c r="R129" s="203">
        <v>1.1789672247111531E-3</v>
      </c>
      <c r="S129" s="182">
        <v>1.3665260531162736E-3</v>
      </c>
      <c r="T129" s="247">
        <v>1.6831980763450556E-3</v>
      </c>
      <c r="U129" s="202">
        <v>1.6159265722965549E-3</v>
      </c>
      <c r="V129" s="202">
        <v>1.4504219409282701E-3</v>
      </c>
      <c r="W129" s="202">
        <v>2.0637773783369947E-3</v>
      </c>
      <c r="X129" s="202">
        <v>1.7462556249580228E-3</v>
      </c>
      <c r="Y129" s="202">
        <v>2.5511963042129213E-3</v>
      </c>
      <c r="Z129" s="203">
        <v>2.1755912695627763E-3</v>
      </c>
      <c r="AA129" s="203">
        <v>1.9610589718447964E-3</v>
      </c>
      <c r="AB129" s="203">
        <v>1.6194902126461061E-3</v>
      </c>
      <c r="AC129" s="203">
        <v>1.2070434535643283E-3</v>
      </c>
      <c r="AD129" s="203">
        <v>8.5653104925053529E-4</v>
      </c>
      <c r="AE129" s="203">
        <v>1.3756154068925571E-3</v>
      </c>
      <c r="AF129" s="370">
        <v>8.0509404962306956E-4</v>
      </c>
      <c r="AG129" s="373">
        <v>2.2154936858429953E-4</v>
      </c>
      <c r="AH129" s="202">
        <v>2.2460133263457364E-4</v>
      </c>
      <c r="AI129" s="202">
        <v>3.7430753106752507E-4</v>
      </c>
      <c r="AJ129" s="202">
        <v>5.9916117435590175E-4</v>
      </c>
      <c r="AK129" s="202">
        <v>8.3745717548534446E-4</v>
      </c>
      <c r="AL129" s="203">
        <v>5.391250770178681E-4</v>
      </c>
      <c r="AM129" s="203">
        <v>4.604758250191865E-4</v>
      </c>
      <c r="AN129" s="203">
        <v>6.1110686731342143E-4</v>
      </c>
      <c r="AO129" s="203">
        <v>9.8365617433414051E-4</v>
      </c>
      <c r="AP129" s="203">
        <v>1.1250281257031425E-3</v>
      </c>
      <c r="AQ129" s="203">
        <v>1.4210919970082275E-3</v>
      </c>
      <c r="AR129" s="451">
        <v>1.5008254539996998E-4</v>
      </c>
      <c r="AS129" s="373">
        <v>3.0202355783751132E-4</v>
      </c>
      <c r="AT129" s="202">
        <v>3.7458795325142344E-4</v>
      </c>
      <c r="AU129" s="202">
        <v>3.0093289196509181E-4</v>
      </c>
      <c r="AV129" s="202">
        <v>2.2414823670053796E-4</v>
      </c>
      <c r="AW129" s="202">
        <v>1.5053439710973959E-4</v>
      </c>
      <c r="AX129" s="203">
        <v>7.5723156141147964E-5</v>
      </c>
      <c r="AY129" s="203">
        <v>7.568303943086355E-5</v>
      </c>
      <c r="AZ129" s="203">
        <v>0</v>
      </c>
      <c r="BA129" s="203">
        <v>0</v>
      </c>
      <c r="BB129" s="203">
        <v>0</v>
      </c>
      <c r="BC129" s="203">
        <v>7.5751836982046808E-5</v>
      </c>
      <c r="BD129" s="1068">
        <v>1.5196413646379454E-4</v>
      </c>
      <c r="BE129" s="373">
        <v>0</v>
      </c>
      <c r="BF129" s="202">
        <v>7.1428571428571425E-2</v>
      </c>
      <c r="BG129" s="202">
        <v>6.25E-2</v>
      </c>
      <c r="BH129" s="202">
        <v>6.8181818181818177E-2</v>
      </c>
      <c r="BI129" s="202">
        <v>3.9473684210526314E-2</v>
      </c>
      <c r="BJ129" s="203">
        <v>1.4084507042253521E-2</v>
      </c>
      <c r="BK129" s="1313">
        <v>1.3888888888888888E-2</v>
      </c>
      <c r="BL129" s="203"/>
      <c r="BM129" s="203"/>
      <c r="BN129" s="203"/>
      <c r="BO129" s="203"/>
      <c r="BP129" s="1068"/>
    </row>
    <row r="130" spans="1:68" ht="15.75" thickBot="1" x14ac:dyDescent="0.3">
      <c r="A130" s="260"/>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row>
    <row r="131" spans="1:68" ht="18.75" thickBot="1" x14ac:dyDescent="0.3">
      <c r="A131" s="12" t="s">
        <v>440</v>
      </c>
      <c r="B131" s="138" t="s">
        <v>735</v>
      </c>
      <c r="C131" s="139" t="s">
        <v>736</v>
      </c>
      <c r="D131" s="139" t="s">
        <v>737</v>
      </c>
      <c r="E131" s="139" t="s">
        <v>738</v>
      </c>
      <c r="F131" s="454" t="s">
        <v>739</v>
      </c>
      <c r="G131" s="991" t="s">
        <v>741</v>
      </c>
      <c r="H131" s="512" t="s">
        <v>734</v>
      </c>
      <c r="I131" s="507" t="s">
        <v>43</v>
      </c>
      <c r="J131" s="140" t="s">
        <v>32</v>
      </c>
      <c r="K131" s="140" t="s">
        <v>33</v>
      </c>
      <c r="L131" s="140" t="s">
        <v>34</v>
      </c>
      <c r="M131" s="140" t="s">
        <v>35</v>
      </c>
      <c r="N131" s="140" t="s">
        <v>36</v>
      </c>
      <c r="O131" s="140" t="s">
        <v>37</v>
      </c>
      <c r="P131" s="140" t="s">
        <v>38</v>
      </c>
      <c r="Q131" s="140" t="s">
        <v>39</v>
      </c>
      <c r="R131" s="140" t="s">
        <v>40</v>
      </c>
      <c r="S131" s="140" t="s">
        <v>41</v>
      </c>
      <c r="T131" s="141" t="s">
        <v>42</v>
      </c>
      <c r="U131" s="140" t="s">
        <v>401</v>
      </c>
      <c r="V131" s="140" t="s">
        <v>402</v>
      </c>
      <c r="W131" s="140" t="s">
        <v>403</v>
      </c>
      <c r="X131" s="140" t="s">
        <v>404</v>
      </c>
      <c r="Y131" s="140" t="s">
        <v>405</v>
      </c>
      <c r="Z131" s="140" t="s">
        <v>406</v>
      </c>
      <c r="AA131" s="140" t="s">
        <v>407</v>
      </c>
      <c r="AB131" s="140" t="s">
        <v>408</v>
      </c>
      <c r="AC131" s="140" t="s">
        <v>412</v>
      </c>
      <c r="AD131" s="140" t="s">
        <v>409</v>
      </c>
      <c r="AE131" s="140" t="s">
        <v>410</v>
      </c>
      <c r="AF131" s="335" t="s">
        <v>411</v>
      </c>
      <c r="AG131" s="328" t="s">
        <v>475</v>
      </c>
      <c r="AH131" s="140" t="s">
        <v>476</v>
      </c>
      <c r="AI131" s="140" t="s">
        <v>477</v>
      </c>
      <c r="AJ131" s="140" t="s">
        <v>478</v>
      </c>
      <c r="AK131" s="143" t="s">
        <v>485</v>
      </c>
      <c r="AL131" s="143" t="s">
        <v>486</v>
      </c>
      <c r="AM131" s="143" t="s">
        <v>479</v>
      </c>
      <c r="AN131" s="143" t="s">
        <v>480</v>
      </c>
      <c r="AO131" s="143" t="s">
        <v>481</v>
      </c>
      <c r="AP131" s="143" t="s">
        <v>482</v>
      </c>
      <c r="AQ131" s="143" t="s">
        <v>483</v>
      </c>
      <c r="AR131" s="144" t="s">
        <v>484</v>
      </c>
      <c r="AS131" s="328" t="s">
        <v>512</v>
      </c>
      <c r="AT131" s="140" t="s">
        <v>513</v>
      </c>
      <c r="AU131" s="140" t="s">
        <v>514</v>
      </c>
      <c r="AV131" s="140" t="s">
        <v>515</v>
      </c>
      <c r="AW131" s="140" t="s">
        <v>516</v>
      </c>
      <c r="AX131" s="140" t="s">
        <v>517</v>
      </c>
      <c r="AY131" s="140" t="s">
        <v>518</v>
      </c>
      <c r="AZ131" s="140" t="s">
        <v>519</v>
      </c>
      <c r="BA131" s="140" t="s">
        <v>520</v>
      </c>
      <c r="BB131" s="140" t="s">
        <v>521</v>
      </c>
      <c r="BC131" s="140" t="s">
        <v>522</v>
      </c>
      <c r="BD131" s="141" t="s">
        <v>523</v>
      </c>
      <c r="BE131" s="328" t="s">
        <v>722</v>
      </c>
      <c r="BF131" s="140" t="s">
        <v>723</v>
      </c>
      <c r="BG131" s="140" t="s">
        <v>724</v>
      </c>
      <c r="BH131" s="140" t="s">
        <v>725</v>
      </c>
      <c r="BI131" s="140" t="s">
        <v>726</v>
      </c>
      <c r="BJ131" s="140" t="s">
        <v>727</v>
      </c>
      <c r="BK131" s="140" t="s">
        <v>728</v>
      </c>
      <c r="BL131" s="140" t="s">
        <v>729</v>
      </c>
      <c r="BM131" s="140" t="s">
        <v>730</v>
      </c>
      <c r="BN131" s="140" t="s">
        <v>731</v>
      </c>
      <c r="BO131" s="140" t="s">
        <v>732</v>
      </c>
      <c r="BP131" s="141" t="s">
        <v>733</v>
      </c>
    </row>
    <row r="132" spans="1:68" x14ac:dyDescent="0.25">
      <c r="A132" s="269" t="s">
        <v>63</v>
      </c>
      <c r="B132" s="147">
        <v>4.0101505401677686</v>
      </c>
      <c r="C132" s="147">
        <v>4.3470254133793391</v>
      </c>
      <c r="D132" s="147">
        <v>3.9446235539541061</v>
      </c>
      <c r="E132" s="147">
        <v>3.8082241043066127</v>
      </c>
      <c r="F132" s="374">
        <v>3.7484584741777791</v>
      </c>
      <c r="G132" s="1051">
        <v>4.3779885205326332</v>
      </c>
      <c r="H132" s="548">
        <v>4.5107870484799264</v>
      </c>
      <c r="I132" s="541">
        <v>86.208040963398446</v>
      </c>
      <c r="J132" s="190">
        <v>85.629622605727292</v>
      </c>
      <c r="K132" s="190">
        <v>85.558505594538218</v>
      </c>
      <c r="L132" s="190">
        <v>85.03698084581832</v>
      </c>
      <c r="M132" s="190">
        <v>82.557367722359189</v>
      </c>
      <c r="N132" s="190">
        <v>81.305708325431453</v>
      </c>
      <c r="O132" s="190">
        <v>81.424236677413248</v>
      </c>
      <c r="P132" s="190">
        <v>81.201403375687462</v>
      </c>
      <c r="Q132" s="190">
        <v>80.272141096150207</v>
      </c>
      <c r="R132" s="190">
        <v>80.428598520766172</v>
      </c>
      <c r="S132" s="147">
        <v>79.79802768822303</v>
      </c>
      <c r="T132" s="240">
        <v>78.868765408685761</v>
      </c>
      <c r="U132" s="190">
        <v>4.0062582969846385</v>
      </c>
      <c r="V132" s="190">
        <v>3.9683292243504646</v>
      </c>
      <c r="W132" s="190">
        <v>4.0109994310639108</v>
      </c>
      <c r="X132" s="190">
        <v>4.0536696377773564</v>
      </c>
      <c r="Y132" s="190">
        <v>4.0631519059359</v>
      </c>
      <c r="Z132" s="190">
        <v>4.1153043808078893</v>
      </c>
      <c r="AA132" s="190">
        <v>3.9695895324551982</v>
      </c>
      <c r="AB132" s="190">
        <v>3.9788104140636884</v>
      </c>
      <c r="AC132" s="190">
        <v>3.9280955652169904</v>
      </c>
      <c r="AD132" s="190">
        <v>3.9603686508467075</v>
      </c>
      <c r="AE132" s="147">
        <v>3.8819911571745376</v>
      </c>
      <c r="AF132" s="374">
        <v>3.7851719002853863</v>
      </c>
      <c r="AG132" s="362">
        <v>3.6975735250047257</v>
      </c>
      <c r="AH132" s="190">
        <v>3.7528988146556692</v>
      </c>
      <c r="AI132" s="190">
        <v>3.7482883738514241</v>
      </c>
      <c r="AJ132" s="190">
        <v>3.6745213209834993</v>
      </c>
      <c r="AK132" s="190">
        <v>3.6699108801792537</v>
      </c>
      <c r="AL132" s="190">
        <v>3.5915333865070838</v>
      </c>
      <c r="AM132" s="190">
        <v>3.4689876056887852</v>
      </c>
      <c r="AN132" s="190">
        <v>3.4867317878150703</v>
      </c>
      <c r="AO132" s="190">
        <v>3.5710166529149259</v>
      </c>
      <c r="AP132" s="190">
        <v>3.5976329261043536</v>
      </c>
      <c r="AQ132" s="147">
        <v>3.730714292051494</v>
      </c>
      <c r="AR132" s="240">
        <v>3.7484584741777791</v>
      </c>
      <c r="AS132" s="362">
        <v>3.730714292051494</v>
      </c>
      <c r="AT132" s="190">
        <v>3.8593596124670624</v>
      </c>
      <c r="AU132" s="190">
        <v>3.9480805230984894</v>
      </c>
      <c r="AV132" s="190">
        <v>4.0456735247930586</v>
      </c>
      <c r="AW132" s="190">
        <v>4.0678537524509153</v>
      </c>
      <c r="AX132" s="190">
        <v>4.1122142077666286</v>
      </c>
      <c r="AY132" s="190">
        <v>4.1074137487469287</v>
      </c>
      <c r="AZ132" s="190">
        <v>4.0896711407609807</v>
      </c>
      <c r="BA132" s="190">
        <v>4.1340276607258497</v>
      </c>
      <c r="BB132" s="190">
        <v>4.2005624406731545</v>
      </c>
      <c r="BC132" s="147">
        <v>4.3513746085537113</v>
      </c>
      <c r="BD132" s="1051">
        <v>4.3779885205326332</v>
      </c>
      <c r="BE132" s="362">
        <v>4.3422143962813964</v>
      </c>
      <c r="BF132" s="190">
        <v>4.3954386789733038</v>
      </c>
      <c r="BG132" s="190">
        <v>4.3022961842624667</v>
      </c>
      <c r="BH132" s="190">
        <v>4.306731541153459</v>
      </c>
      <c r="BI132" s="190">
        <v>4.306731541153459</v>
      </c>
      <c r="BJ132" s="190">
        <v>4.3688265376273501</v>
      </c>
      <c r="BK132" s="1249">
        <v>4.5107870484799264</v>
      </c>
      <c r="BL132" s="190"/>
      <c r="BM132" s="190"/>
      <c r="BN132" s="190"/>
      <c r="BO132" s="147"/>
      <c r="BP132" s="1051"/>
    </row>
    <row r="133" spans="1:68" x14ac:dyDescent="0.25">
      <c r="A133" s="271" t="s">
        <v>21</v>
      </c>
      <c r="B133" s="22">
        <v>817</v>
      </c>
      <c r="C133" s="22">
        <v>897</v>
      </c>
      <c r="D133" s="22">
        <v>832</v>
      </c>
      <c r="E133" s="22">
        <v>826</v>
      </c>
      <c r="F133" s="320">
        <v>845</v>
      </c>
      <c r="G133" s="1039">
        <v>987</v>
      </c>
      <c r="H133" s="533">
        <v>1022</v>
      </c>
      <c r="I133" s="460">
        <v>18183</v>
      </c>
      <c r="J133" s="116">
        <v>18061</v>
      </c>
      <c r="K133" s="116">
        <v>18046</v>
      </c>
      <c r="L133" s="116">
        <v>17936</v>
      </c>
      <c r="M133" s="116">
        <v>17413</v>
      </c>
      <c r="N133" s="191">
        <v>17149</v>
      </c>
      <c r="O133" s="191">
        <v>17174</v>
      </c>
      <c r="P133" s="191">
        <v>17127</v>
      </c>
      <c r="Q133" s="191">
        <v>16931</v>
      </c>
      <c r="R133" s="191">
        <v>16964</v>
      </c>
      <c r="S133" s="218">
        <v>16831</v>
      </c>
      <c r="T133" s="241">
        <v>16635</v>
      </c>
      <c r="U133" s="116">
        <v>845</v>
      </c>
      <c r="V133" s="116">
        <v>837</v>
      </c>
      <c r="W133" s="116">
        <v>846</v>
      </c>
      <c r="X133" s="116">
        <v>855</v>
      </c>
      <c r="Y133" s="116">
        <v>857</v>
      </c>
      <c r="Z133" s="191">
        <v>868</v>
      </c>
      <c r="AA133" s="191">
        <v>861</v>
      </c>
      <c r="AB133" s="191">
        <v>863</v>
      </c>
      <c r="AC133" s="191">
        <v>852</v>
      </c>
      <c r="AD133" s="191">
        <v>859</v>
      </c>
      <c r="AE133" s="218">
        <v>842</v>
      </c>
      <c r="AF133" s="375">
        <v>821</v>
      </c>
      <c r="AG133" s="342">
        <v>802</v>
      </c>
      <c r="AH133" s="116">
        <v>814</v>
      </c>
      <c r="AI133" s="116">
        <v>813</v>
      </c>
      <c r="AJ133" s="116">
        <v>797</v>
      </c>
      <c r="AK133" s="116">
        <v>796</v>
      </c>
      <c r="AL133" s="191">
        <v>779</v>
      </c>
      <c r="AM133" s="191">
        <v>782</v>
      </c>
      <c r="AN133" s="191">
        <v>786</v>
      </c>
      <c r="AO133" s="191">
        <v>805</v>
      </c>
      <c r="AP133" s="191">
        <v>811</v>
      </c>
      <c r="AQ133" s="218">
        <v>841</v>
      </c>
      <c r="AR133" s="241">
        <v>845</v>
      </c>
      <c r="AS133" s="342">
        <v>841</v>
      </c>
      <c r="AT133" s="116">
        <v>870</v>
      </c>
      <c r="AU133" s="116">
        <v>890</v>
      </c>
      <c r="AV133" s="116">
        <v>912</v>
      </c>
      <c r="AW133" s="116">
        <v>917</v>
      </c>
      <c r="AX133" s="191">
        <v>927</v>
      </c>
      <c r="AY133" s="191">
        <v>926</v>
      </c>
      <c r="AZ133" s="191">
        <v>922</v>
      </c>
      <c r="BA133" s="191">
        <v>932</v>
      </c>
      <c r="BB133" s="191">
        <v>947</v>
      </c>
      <c r="BC133" s="218">
        <v>981</v>
      </c>
      <c r="BD133" s="1052">
        <v>987</v>
      </c>
      <c r="BE133" s="342">
        <v>979</v>
      </c>
      <c r="BF133" s="116">
        <v>991</v>
      </c>
      <c r="BG133" s="116">
        <v>970</v>
      </c>
      <c r="BH133" s="116">
        <v>971</v>
      </c>
      <c r="BI133" s="116">
        <v>971</v>
      </c>
      <c r="BJ133" s="191">
        <v>985</v>
      </c>
      <c r="BK133" s="1251">
        <v>1022</v>
      </c>
      <c r="BL133" s="191"/>
      <c r="BM133" s="191"/>
      <c r="BN133" s="191"/>
      <c r="BO133" s="218"/>
      <c r="BP133" s="1052"/>
    </row>
    <row r="134" spans="1:68" x14ac:dyDescent="0.25">
      <c r="A134" s="271" t="s">
        <v>22</v>
      </c>
      <c r="B134" s="104">
        <v>26</v>
      </c>
      <c r="C134" s="104">
        <v>43</v>
      </c>
      <c r="D134" s="104">
        <v>38</v>
      </c>
      <c r="E134" s="104">
        <v>38</v>
      </c>
      <c r="F134" s="421">
        <v>27</v>
      </c>
      <c r="G134" s="1052">
        <v>29</v>
      </c>
      <c r="H134" s="549">
        <v>54</v>
      </c>
      <c r="I134" s="542">
        <v>7412</v>
      </c>
      <c r="J134" s="191">
        <v>7504</v>
      </c>
      <c r="K134" s="191">
        <v>7502</v>
      </c>
      <c r="L134" s="191">
        <v>7378</v>
      </c>
      <c r="M134" s="191">
        <v>7071</v>
      </c>
      <c r="N134" s="191">
        <v>6945</v>
      </c>
      <c r="O134" s="191">
        <v>6842</v>
      </c>
      <c r="P134" s="191">
        <v>6867</v>
      </c>
      <c r="Q134" s="191">
        <v>6703</v>
      </c>
      <c r="R134" s="191">
        <v>6694</v>
      </c>
      <c r="S134" s="218">
        <v>6649</v>
      </c>
      <c r="T134" s="241">
        <v>6511</v>
      </c>
      <c r="U134" s="191">
        <v>38</v>
      </c>
      <c r="V134" s="191">
        <v>33</v>
      </c>
      <c r="W134" s="191">
        <v>30</v>
      </c>
      <c r="X134" s="191">
        <v>31</v>
      </c>
      <c r="Y134" s="191">
        <v>34</v>
      </c>
      <c r="Z134" s="191">
        <v>34</v>
      </c>
      <c r="AA134" s="191">
        <v>44</v>
      </c>
      <c r="AB134" s="191">
        <v>49</v>
      </c>
      <c r="AC134" s="191">
        <v>44</v>
      </c>
      <c r="AD134" s="191">
        <v>39</v>
      </c>
      <c r="AE134" s="218">
        <v>39</v>
      </c>
      <c r="AF134" s="375">
        <v>38</v>
      </c>
      <c r="AG134" s="363">
        <v>40</v>
      </c>
      <c r="AH134" s="191">
        <v>33</v>
      </c>
      <c r="AI134" s="191">
        <v>29</v>
      </c>
      <c r="AJ134" s="191">
        <v>24</v>
      </c>
      <c r="AK134" s="191">
        <v>25</v>
      </c>
      <c r="AL134" s="191">
        <v>20</v>
      </c>
      <c r="AM134" s="191">
        <v>28</v>
      </c>
      <c r="AN134" s="191">
        <v>27</v>
      </c>
      <c r="AO134" s="191">
        <v>31</v>
      </c>
      <c r="AP134" s="191">
        <v>23</v>
      </c>
      <c r="AQ134" s="218">
        <v>33</v>
      </c>
      <c r="AR134" s="241">
        <v>27</v>
      </c>
      <c r="AS134" s="363">
        <v>29</v>
      </c>
      <c r="AT134" s="191">
        <v>27</v>
      </c>
      <c r="AU134" s="191">
        <v>35</v>
      </c>
      <c r="AV134" s="191">
        <v>35</v>
      </c>
      <c r="AW134" s="191">
        <v>36</v>
      </c>
      <c r="AX134" s="191">
        <v>41</v>
      </c>
      <c r="AY134" s="191">
        <v>35</v>
      </c>
      <c r="AZ134" s="191">
        <v>31</v>
      </c>
      <c r="BA134" s="191">
        <v>29</v>
      </c>
      <c r="BB134" s="191">
        <v>36</v>
      </c>
      <c r="BC134" s="218">
        <v>29</v>
      </c>
      <c r="BD134" s="1069">
        <v>29</v>
      </c>
      <c r="BE134" s="363">
        <v>32</v>
      </c>
      <c r="BF134" s="191">
        <v>38</v>
      </c>
      <c r="BG134" s="191">
        <v>32</v>
      </c>
      <c r="BH134" s="191">
        <v>40</v>
      </c>
      <c r="BI134" s="191">
        <v>45</v>
      </c>
      <c r="BJ134" s="191">
        <v>52</v>
      </c>
      <c r="BK134" s="1251">
        <v>54</v>
      </c>
      <c r="BL134" s="191"/>
      <c r="BM134" s="191"/>
      <c r="BN134" s="191"/>
      <c r="BO134" s="218"/>
      <c r="BP134" s="1069"/>
    </row>
    <row r="135" spans="1:68" x14ac:dyDescent="0.25">
      <c r="A135" s="271" t="s">
        <v>23</v>
      </c>
      <c r="B135" s="104">
        <v>76</v>
      </c>
      <c r="C135" s="104">
        <v>79</v>
      </c>
      <c r="D135" s="104">
        <v>79</v>
      </c>
      <c r="E135" s="104">
        <v>104</v>
      </c>
      <c r="F135" s="421">
        <v>98</v>
      </c>
      <c r="G135" s="1052">
        <v>84</v>
      </c>
      <c r="H135" s="549">
        <v>66</v>
      </c>
      <c r="I135" s="542">
        <v>6904</v>
      </c>
      <c r="J135" s="191">
        <v>6766</v>
      </c>
      <c r="K135" s="191">
        <v>6837</v>
      </c>
      <c r="L135" s="191">
        <v>6969</v>
      </c>
      <c r="M135" s="191">
        <v>6667</v>
      </c>
      <c r="N135" s="191">
        <v>6607</v>
      </c>
      <c r="O135" s="191">
        <v>6726</v>
      </c>
      <c r="P135" s="191">
        <v>6763</v>
      </c>
      <c r="Q135" s="191">
        <v>6891</v>
      </c>
      <c r="R135" s="191">
        <v>6888</v>
      </c>
      <c r="S135" s="218">
        <v>6763</v>
      </c>
      <c r="T135" s="241">
        <v>6545</v>
      </c>
      <c r="U135" s="191">
        <v>81</v>
      </c>
      <c r="V135" s="191">
        <v>79</v>
      </c>
      <c r="W135" s="191">
        <v>80</v>
      </c>
      <c r="X135" s="191">
        <v>102</v>
      </c>
      <c r="Y135" s="191">
        <v>114</v>
      </c>
      <c r="Z135" s="191">
        <v>129</v>
      </c>
      <c r="AA135" s="191">
        <v>126</v>
      </c>
      <c r="AB135" s="191">
        <v>127</v>
      </c>
      <c r="AC135" s="191">
        <v>109</v>
      </c>
      <c r="AD135" s="191">
        <v>111</v>
      </c>
      <c r="AE135" s="218">
        <v>98</v>
      </c>
      <c r="AF135" s="375">
        <v>104</v>
      </c>
      <c r="AG135" s="363">
        <v>103</v>
      </c>
      <c r="AH135" s="191">
        <v>118</v>
      </c>
      <c r="AI135" s="191">
        <v>114</v>
      </c>
      <c r="AJ135" s="191">
        <v>107</v>
      </c>
      <c r="AK135" s="191">
        <v>106</v>
      </c>
      <c r="AL135" s="191">
        <v>92</v>
      </c>
      <c r="AM135" s="191">
        <v>94</v>
      </c>
      <c r="AN135" s="191">
        <v>92</v>
      </c>
      <c r="AO135" s="191">
        <v>98</v>
      </c>
      <c r="AP135" s="191">
        <v>100</v>
      </c>
      <c r="AQ135" s="218">
        <v>102</v>
      </c>
      <c r="AR135" s="241">
        <v>98</v>
      </c>
      <c r="AS135" s="363">
        <v>98</v>
      </c>
      <c r="AT135" s="191">
        <v>93</v>
      </c>
      <c r="AU135" s="191">
        <v>100</v>
      </c>
      <c r="AV135" s="191">
        <v>85</v>
      </c>
      <c r="AW135" s="191">
        <v>88</v>
      </c>
      <c r="AX135" s="191">
        <v>94</v>
      </c>
      <c r="AY135" s="191">
        <v>88</v>
      </c>
      <c r="AZ135" s="191">
        <v>86</v>
      </c>
      <c r="BA135" s="191">
        <v>78</v>
      </c>
      <c r="BB135" s="191">
        <v>82</v>
      </c>
      <c r="BC135" s="218">
        <v>89</v>
      </c>
      <c r="BD135" s="1069">
        <v>84</v>
      </c>
      <c r="BE135" s="363">
        <v>87</v>
      </c>
      <c r="BF135" s="191">
        <v>75</v>
      </c>
      <c r="BG135" s="191">
        <v>55</v>
      </c>
      <c r="BH135" s="191">
        <v>59</v>
      </c>
      <c r="BI135" s="191">
        <v>62</v>
      </c>
      <c r="BJ135" s="191">
        <v>60</v>
      </c>
      <c r="BK135" s="1251">
        <v>66</v>
      </c>
      <c r="BL135" s="191"/>
      <c r="BM135" s="191"/>
      <c r="BN135" s="191"/>
      <c r="BO135" s="218"/>
      <c r="BP135" s="1069"/>
    </row>
    <row r="136" spans="1:68" x14ac:dyDescent="0.25">
      <c r="A136" s="271" t="s">
        <v>428</v>
      </c>
      <c r="B136" s="104">
        <v>1</v>
      </c>
      <c r="C136" s="104">
        <v>0</v>
      </c>
      <c r="D136" s="104">
        <v>4</v>
      </c>
      <c r="E136" s="104">
        <v>0</v>
      </c>
      <c r="F136" s="421">
        <v>0</v>
      </c>
      <c r="G136" s="1052">
        <v>0</v>
      </c>
      <c r="H136" s="549">
        <v>1</v>
      </c>
      <c r="I136" s="542">
        <v>0</v>
      </c>
      <c r="J136" s="191">
        <v>0</v>
      </c>
      <c r="K136" s="191">
        <v>0</v>
      </c>
      <c r="L136" s="191">
        <v>0</v>
      </c>
      <c r="M136" s="191">
        <v>0</v>
      </c>
      <c r="N136" s="191">
        <v>0</v>
      </c>
      <c r="O136" s="191">
        <v>0</v>
      </c>
      <c r="P136" s="191">
        <v>0</v>
      </c>
      <c r="Q136" s="191">
        <v>0</v>
      </c>
      <c r="R136" s="191">
        <v>256</v>
      </c>
      <c r="S136" s="218">
        <v>275</v>
      </c>
      <c r="T136" s="241">
        <v>239</v>
      </c>
      <c r="U136" s="191">
        <v>2</v>
      </c>
      <c r="V136" s="191">
        <v>0</v>
      </c>
      <c r="W136" s="191">
        <v>0</v>
      </c>
      <c r="X136" s="191">
        <v>1</v>
      </c>
      <c r="Y136" s="191">
        <v>1</v>
      </c>
      <c r="Z136" s="191">
        <v>1</v>
      </c>
      <c r="AA136" s="191">
        <v>1</v>
      </c>
      <c r="AB136" s="191">
        <v>2</v>
      </c>
      <c r="AC136" s="191">
        <v>1</v>
      </c>
      <c r="AD136" s="191">
        <v>0</v>
      </c>
      <c r="AE136" s="218">
        <v>1</v>
      </c>
      <c r="AF136" s="375">
        <v>0</v>
      </c>
      <c r="AG136" s="363">
        <v>0</v>
      </c>
      <c r="AH136" s="191">
        <v>1</v>
      </c>
      <c r="AI136" s="191">
        <v>0</v>
      </c>
      <c r="AJ136" s="191">
        <v>0</v>
      </c>
      <c r="AK136" s="191">
        <v>0</v>
      </c>
      <c r="AL136" s="191">
        <v>0</v>
      </c>
      <c r="AM136" s="191">
        <v>0</v>
      </c>
      <c r="AN136" s="191">
        <v>0</v>
      </c>
      <c r="AO136" s="191">
        <v>0</v>
      </c>
      <c r="AP136" s="191">
        <v>1</v>
      </c>
      <c r="AQ136" s="218">
        <v>1</v>
      </c>
      <c r="AR136" s="241">
        <v>0</v>
      </c>
      <c r="AS136" s="363">
        <v>2</v>
      </c>
      <c r="AT136" s="191">
        <v>2</v>
      </c>
      <c r="AU136" s="191">
        <v>2</v>
      </c>
      <c r="AV136" s="191">
        <v>2</v>
      </c>
      <c r="AW136" s="191">
        <v>3</v>
      </c>
      <c r="AX136" s="191">
        <v>2</v>
      </c>
      <c r="AY136" s="191">
        <v>2</v>
      </c>
      <c r="AZ136" s="191">
        <v>3</v>
      </c>
      <c r="BA136" s="191">
        <v>2</v>
      </c>
      <c r="BB136" s="191">
        <v>2</v>
      </c>
      <c r="BC136" s="218">
        <v>0</v>
      </c>
      <c r="BD136" s="1069">
        <v>0</v>
      </c>
      <c r="BE136" s="363">
        <v>2</v>
      </c>
      <c r="BF136" s="191">
        <v>1</v>
      </c>
      <c r="BG136" s="191">
        <v>1</v>
      </c>
      <c r="BH136" s="191">
        <v>1</v>
      </c>
      <c r="BI136" s="191">
        <v>1</v>
      </c>
      <c r="BJ136" s="191">
        <v>1</v>
      </c>
      <c r="BK136" s="1251">
        <v>1</v>
      </c>
      <c r="BL136" s="191"/>
      <c r="BM136" s="191"/>
      <c r="BN136" s="191"/>
      <c r="BO136" s="218"/>
      <c r="BP136" s="1069"/>
    </row>
    <row r="137" spans="1:68" x14ac:dyDescent="0.25">
      <c r="A137" s="271" t="s">
        <v>429</v>
      </c>
      <c r="B137" s="104">
        <v>86</v>
      </c>
      <c r="C137" s="104">
        <v>119</v>
      </c>
      <c r="D137" s="104">
        <v>133</v>
      </c>
      <c r="E137" s="104">
        <v>166</v>
      </c>
      <c r="F137" s="421">
        <v>170</v>
      </c>
      <c r="G137" s="1052">
        <v>208</v>
      </c>
      <c r="H137" s="549">
        <v>226</v>
      </c>
      <c r="I137" s="542">
        <v>0</v>
      </c>
      <c r="J137" s="191">
        <v>0</v>
      </c>
      <c r="K137" s="191">
        <v>0</v>
      </c>
      <c r="L137" s="191">
        <v>0</v>
      </c>
      <c r="M137" s="191">
        <v>0</v>
      </c>
      <c r="N137" s="191">
        <v>0</v>
      </c>
      <c r="O137" s="191">
        <v>0</v>
      </c>
      <c r="P137" s="191">
        <v>0</v>
      </c>
      <c r="Q137" s="191">
        <v>0</v>
      </c>
      <c r="R137" s="191">
        <v>0</v>
      </c>
      <c r="S137" s="218">
        <v>0</v>
      </c>
      <c r="T137" s="241">
        <v>0</v>
      </c>
      <c r="U137" s="191">
        <v>141</v>
      </c>
      <c r="V137" s="191">
        <v>143</v>
      </c>
      <c r="W137" s="191">
        <v>153</v>
      </c>
      <c r="X137" s="191">
        <v>156</v>
      </c>
      <c r="Y137" s="191">
        <v>152</v>
      </c>
      <c r="Z137" s="191">
        <v>156</v>
      </c>
      <c r="AA137" s="191">
        <v>158</v>
      </c>
      <c r="AB137" s="191">
        <v>152</v>
      </c>
      <c r="AC137" s="191">
        <v>158</v>
      </c>
      <c r="AD137" s="191">
        <v>163</v>
      </c>
      <c r="AE137" s="218">
        <v>177</v>
      </c>
      <c r="AF137" s="375">
        <v>171</v>
      </c>
      <c r="AG137" s="363">
        <v>155</v>
      </c>
      <c r="AH137" s="191">
        <v>154</v>
      </c>
      <c r="AI137" s="191">
        <v>157</v>
      </c>
      <c r="AJ137" s="191">
        <v>153</v>
      </c>
      <c r="AK137" s="191">
        <v>145</v>
      </c>
      <c r="AL137" s="191">
        <v>147</v>
      </c>
      <c r="AM137" s="191">
        <v>154</v>
      </c>
      <c r="AN137" s="191">
        <v>159</v>
      </c>
      <c r="AO137" s="191">
        <v>157</v>
      </c>
      <c r="AP137" s="191">
        <v>163</v>
      </c>
      <c r="AQ137" s="218">
        <v>174</v>
      </c>
      <c r="AR137" s="241">
        <v>170</v>
      </c>
      <c r="AS137" s="363">
        <v>167</v>
      </c>
      <c r="AT137" s="191">
        <v>172</v>
      </c>
      <c r="AU137" s="191">
        <v>166</v>
      </c>
      <c r="AV137" s="191">
        <v>173</v>
      </c>
      <c r="AW137" s="191">
        <v>178</v>
      </c>
      <c r="AX137" s="191">
        <v>179</v>
      </c>
      <c r="AY137" s="191">
        <v>187</v>
      </c>
      <c r="AZ137" s="191">
        <v>191</v>
      </c>
      <c r="BA137" s="191">
        <v>200</v>
      </c>
      <c r="BB137" s="191">
        <v>199</v>
      </c>
      <c r="BC137" s="218">
        <v>214</v>
      </c>
      <c r="BD137" s="1069">
        <v>208</v>
      </c>
      <c r="BE137" s="363">
        <v>191</v>
      </c>
      <c r="BF137" s="191">
        <v>208</v>
      </c>
      <c r="BG137" s="191">
        <v>204</v>
      </c>
      <c r="BH137" s="191">
        <v>195</v>
      </c>
      <c r="BI137" s="191">
        <v>206</v>
      </c>
      <c r="BJ137" s="191">
        <v>208</v>
      </c>
      <c r="BK137" s="1251">
        <v>226</v>
      </c>
      <c r="BL137" s="191"/>
      <c r="BM137" s="191"/>
      <c r="BN137" s="191"/>
      <c r="BO137" s="218"/>
      <c r="BP137" s="1069"/>
    </row>
    <row r="138" spans="1:68" x14ac:dyDescent="0.25">
      <c r="A138" s="271" t="s">
        <v>430</v>
      </c>
      <c r="B138" s="104">
        <v>88</v>
      </c>
      <c r="C138" s="104">
        <v>117</v>
      </c>
      <c r="D138" s="104">
        <v>64</v>
      </c>
      <c r="E138" s="104">
        <v>49</v>
      </c>
      <c r="F138" s="421">
        <v>46</v>
      </c>
      <c r="G138" s="1052">
        <v>26</v>
      </c>
      <c r="H138" s="549">
        <v>27</v>
      </c>
      <c r="I138" s="542">
        <v>355</v>
      </c>
      <c r="J138" s="191">
        <v>340</v>
      </c>
      <c r="K138" s="191">
        <v>275</v>
      </c>
      <c r="L138" s="191">
        <v>270</v>
      </c>
      <c r="M138" s="191">
        <v>271</v>
      </c>
      <c r="N138" s="191">
        <v>250</v>
      </c>
      <c r="O138" s="191">
        <v>224</v>
      </c>
      <c r="P138" s="191">
        <v>212</v>
      </c>
      <c r="Q138" s="191">
        <v>219</v>
      </c>
      <c r="R138" s="191">
        <v>247</v>
      </c>
      <c r="S138" s="218">
        <v>255</v>
      </c>
      <c r="T138" s="241">
        <v>444</v>
      </c>
      <c r="U138" s="191">
        <v>64</v>
      </c>
      <c r="V138" s="191">
        <v>63</v>
      </c>
      <c r="W138" s="191">
        <v>65</v>
      </c>
      <c r="X138" s="191">
        <v>49</v>
      </c>
      <c r="Y138" s="191">
        <v>39</v>
      </c>
      <c r="Z138" s="191">
        <v>34</v>
      </c>
      <c r="AA138" s="191">
        <v>25</v>
      </c>
      <c r="AB138" s="191">
        <v>26</v>
      </c>
      <c r="AC138" s="191">
        <v>25</v>
      </c>
      <c r="AD138" s="191">
        <v>30</v>
      </c>
      <c r="AE138" s="218">
        <v>33</v>
      </c>
      <c r="AF138" s="375">
        <v>41</v>
      </c>
      <c r="AG138" s="363">
        <v>44</v>
      </c>
      <c r="AH138" s="191">
        <v>44</v>
      </c>
      <c r="AI138" s="191">
        <v>46</v>
      </c>
      <c r="AJ138" s="191">
        <v>45</v>
      </c>
      <c r="AK138" s="191">
        <v>48</v>
      </c>
      <c r="AL138" s="191">
        <v>47</v>
      </c>
      <c r="AM138" s="191">
        <v>38</v>
      </c>
      <c r="AN138" s="191">
        <v>35</v>
      </c>
      <c r="AO138" s="191">
        <v>36</v>
      </c>
      <c r="AP138" s="191">
        <v>34</v>
      </c>
      <c r="AQ138" s="218">
        <v>38</v>
      </c>
      <c r="AR138" s="241">
        <v>46</v>
      </c>
      <c r="AS138" s="363">
        <v>38</v>
      </c>
      <c r="AT138" s="191">
        <v>35</v>
      </c>
      <c r="AU138" s="191">
        <v>37</v>
      </c>
      <c r="AV138" s="191">
        <v>42</v>
      </c>
      <c r="AW138" s="191">
        <v>34</v>
      </c>
      <c r="AX138" s="191">
        <v>39</v>
      </c>
      <c r="AY138" s="191">
        <v>42</v>
      </c>
      <c r="AZ138" s="191">
        <v>44</v>
      </c>
      <c r="BA138" s="191">
        <v>30</v>
      </c>
      <c r="BB138" s="191">
        <v>27</v>
      </c>
      <c r="BC138" s="218">
        <v>24</v>
      </c>
      <c r="BD138" s="1069">
        <v>26</v>
      </c>
      <c r="BE138" s="363">
        <v>24</v>
      </c>
      <c r="BF138" s="191">
        <v>24</v>
      </c>
      <c r="BG138" s="191">
        <v>23</v>
      </c>
      <c r="BH138" s="191">
        <v>25</v>
      </c>
      <c r="BI138" s="191">
        <v>19</v>
      </c>
      <c r="BJ138" s="191">
        <v>22</v>
      </c>
      <c r="BK138" s="1251">
        <v>27</v>
      </c>
      <c r="BL138" s="191"/>
      <c r="BM138" s="191"/>
      <c r="BN138" s="191"/>
      <c r="BO138" s="218"/>
      <c r="BP138" s="1069"/>
    </row>
    <row r="139" spans="1:68" x14ac:dyDescent="0.25">
      <c r="A139" s="271" t="s">
        <v>24</v>
      </c>
      <c r="B139" s="104">
        <v>482</v>
      </c>
      <c r="C139" s="104">
        <v>492</v>
      </c>
      <c r="D139" s="104">
        <v>476</v>
      </c>
      <c r="E139" s="104">
        <v>448</v>
      </c>
      <c r="F139" s="421">
        <v>474</v>
      </c>
      <c r="G139" s="1052">
        <v>628</v>
      </c>
      <c r="H139" s="549">
        <v>627</v>
      </c>
      <c r="I139" s="542">
        <v>490</v>
      </c>
      <c r="J139" s="191">
        <v>494</v>
      </c>
      <c r="K139" s="191">
        <v>512</v>
      </c>
      <c r="L139" s="191">
        <v>504</v>
      </c>
      <c r="M139" s="191">
        <v>526</v>
      </c>
      <c r="N139" s="191">
        <v>519</v>
      </c>
      <c r="O139" s="191">
        <v>512</v>
      </c>
      <c r="P139" s="192">
        <v>525</v>
      </c>
      <c r="Q139" s="192">
        <v>518</v>
      </c>
      <c r="R139" s="192">
        <v>497</v>
      </c>
      <c r="S139" s="218">
        <v>483</v>
      </c>
      <c r="T139" s="241">
        <v>476</v>
      </c>
      <c r="U139" s="191">
        <v>473</v>
      </c>
      <c r="V139" s="191">
        <v>482</v>
      </c>
      <c r="W139" s="191">
        <v>490</v>
      </c>
      <c r="X139" s="191">
        <v>495</v>
      </c>
      <c r="Y139" s="191">
        <v>498</v>
      </c>
      <c r="Z139" s="191">
        <v>495</v>
      </c>
      <c r="AA139" s="191">
        <v>485</v>
      </c>
      <c r="AB139" s="192">
        <v>480</v>
      </c>
      <c r="AC139" s="192">
        <v>491</v>
      </c>
      <c r="AD139" s="192">
        <v>490</v>
      </c>
      <c r="AE139" s="218">
        <v>470</v>
      </c>
      <c r="AF139" s="375">
        <v>452</v>
      </c>
      <c r="AG139" s="363">
        <v>441</v>
      </c>
      <c r="AH139" s="191">
        <v>438</v>
      </c>
      <c r="AI139" s="191">
        <v>446</v>
      </c>
      <c r="AJ139" s="191">
        <v>447</v>
      </c>
      <c r="AK139" s="191">
        <v>451</v>
      </c>
      <c r="AL139" s="191">
        <v>454</v>
      </c>
      <c r="AM139" s="191">
        <v>445</v>
      </c>
      <c r="AN139" s="192">
        <v>454</v>
      </c>
      <c r="AO139" s="192">
        <v>459</v>
      </c>
      <c r="AP139" s="192">
        <v>469</v>
      </c>
      <c r="AQ139" s="218">
        <v>476</v>
      </c>
      <c r="AR139" s="241">
        <v>474</v>
      </c>
      <c r="AS139" s="363">
        <v>476</v>
      </c>
      <c r="AT139" s="191">
        <v>511</v>
      </c>
      <c r="AU139" s="191">
        <v>525</v>
      </c>
      <c r="AV139" s="191">
        <v>549</v>
      </c>
      <c r="AW139" s="191">
        <v>548</v>
      </c>
      <c r="AX139" s="191">
        <v>542</v>
      </c>
      <c r="AY139" s="191">
        <v>553</v>
      </c>
      <c r="AZ139" s="192">
        <v>550</v>
      </c>
      <c r="BA139" s="192">
        <v>575</v>
      </c>
      <c r="BB139" s="192">
        <v>584</v>
      </c>
      <c r="BC139" s="218">
        <v>611</v>
      </c>
      <c r="BD139" s="1069">
        <v>628</v>
      </c>
      <c r="BE139" s="363">
        <v>632</v>
      </c>
      <c r="BF139" s="191">
        <v>633</v>
      </c>
      <c r="BG139" s="191">
        <v>644</v>
      </c>
      <c r="BH139" s="191">
        <v>637</v>
      </c>
      <c r="BI139" s="191">
        <v>628</v>
      </c>
      <c r="BJ139" s="191">
        <v>625</v>
      </c>
      <c r="BK139" s="1251">
        <v>627</v>
      </c>
      <c r="BL139" s="192"/>
      <c r="BM139" s="192"/>
      <c r="BN139" s="192"/>
      <c r="BO139" s="218"/>
      <c r="BP139" s="1069"/>
    </row>
    <row r="140" spans="1:68" x14ac:dyDescent="0.25">
      <c r="A140" s="275" t="s">
        <v>140</v>
      </c>
      <c r="B140" s="105">
        <v>20</v>
      </c>
      <c r="C140" s="105">
        <v>13</v>
      </c>
      <c r="D140" s="105">
        <v>8</v>
      </c>
      <c r="E140" s="105">
        <v>1</v>
      </c>
      <c r="F140" s="422">
        <v>2</v>
      </c>
      <c r="G140" s="1053">
        <v>8</v>
      </c>
      <c r="H140" s="550">
        <v>6</v>
      </c>
      <c r="I140" s="543">
        <v>363</v>
      </c>
      <c r="J140" s="193">
        <v>335</v>
      </c>
      <c r="K140" s="193">
        <v>323</v>
      </c>
      <c r="L140" s="193">
        <v>327</v>
      </c>
      <c r="M140" s="193">
        <v>307</v>
      </c>
      <c r="N140" s="193">
        <v>319</v>
      </c>
      <c r="O140" s="193">
        <v>330</v>
      </c>
      <c r="P140" s="194">
        <v>335</v>
      </c>
      <c r="Q140" s="194">
        <v>330</v>
      </c>
      <c r="R140" s="194">
        <v>331</v>
      </c>
      <c r="S140" s="219">
        <v>331</v>
      </c>
      <c r="T140" s="242">
        <v>329</v>
      </c>
      <c r="U140" s="193">
        <v>10</v>
      </c>
      <c r="V140" s="193">
        <v>4</v>
      </c>
      <c r="W140" s="193">
        <v>2</v>
      </c>
      <c r="X140" s="193">
        <v>7</v>
      </c>
      <c r="Y140" s="193">
        <v>7</v>
      </c>
      <c r="Z140" s="193">
        <v>5</v>
      </c>
      <c r="AA140" s="193">
        <v>4</v>
      </c>
      <c r="AB140" s="194">
        <v>3</v>
      </c>
      <c r="AC140" s="194">
        <v>1</v>
      </c>
      <c r="AD140" s="194">
        <v>4</v>
      </c>
      <c r="AE140" s="219">
        <v>2</v>
      </c>
      <c r="AF140" s="376">
        <v>1</v>
      </c>
      <c r="AG140" s="364">
        <v>0</v>
      </c>
      <c r="AH140" s="193">
        <v>0</v>
      </c>
      <c r="AI140" s="193">
        <v>1</v>
      </c>
      <c r="AJ140" s="193">
        <v>0</v>
      </c>
      <c r="AK140" s="193">
        <v>2</v>
      </c>
      <c r="AL140" s="193">
        <v>1</v>
      </c>
      <c r="AM140" s="193">
        <v>1</v>
      </c>
      <c r="AN140" s="194">
        <v>1</v>
      </c>
      <c r="AO140" s="194">
        <v>5</v>
      </c>
      <c r="AP140" s="194">
        <v>7</v>
      </c>
      <c r="AQ140" s="219">
        <v>5</v>
      </c>
      <c r="AR140" s="242">
        <v>2</v>
      </c>
      <c r="AS140" s="364">
        <v>1</v>
      </c>
      <c r="AT140" s="193">
        <v>1</v>
      </c>
      <c r="AU140" s="193">
        <v>2</v>
      </c>
      <c r="AV140" s="193">
        <v>5</v>
      </c>
      <c r="AW140" s="193">
        <v>7</v>
      </c>
      <c r="AX140" s="193">
        <v>13</v>
      </c>
      <c r="AY140" s="193">
        <v>4</v>
      </c>
      <c r="AZ140" s="194">
        <v>3</v>
      </c>
      <c r="BA140" s="194">
        <v>4</v>
      </c>
      <c r="BB140" s="194">
        <v>4</v>
      </c>
      <c r="BC140" s="219">
        <v>4</v>
      </c>
      <c r="BD140" s="1070">
        <v>8</v>
      </c>
      <c r="BE140" s="364">
        <v>5</v>
      </c>
      <c r="BF140" s="193">
        <v>4</v>
      </c>
      <c r="BG140" s="193">
        <v>2</v>
      </c>
      <c r="BH140" s="193">
        <v>4</v>
      </c>
      <c r="BI140" s="193">
        <v>4</v>
      </c>
      <c r="BJ140" s="193">
        <v>5</v>
      </c>
      <c r="BK140" s="1252">
        <v>6</v>
      </c>
      <c r="BL140" s="194"/>
      <c r="BM140" s="194"/>
      <c r="BN140" s="194"/>
      <c r="BO140" s="219"/>
      <c r="BP140" s="1070"/>
    </row>
    <row r="141" spans="1:68" x14ac:dyDescent="0.25">
      <c r="A141" s="275" t="s">
        <v>525</v>
      </c>
      <c r="B141" s="105"/>
      <c r="C141" s="105"/>
      <c r="D141" s="105"/>
      <c r="E141" s="105">
        <v>0</v>
      </c>
      <c r="F141" s="422">
        <v>1</v>
      </c>
      <c r="G141" s="1053">
        <v>0</v>
      </c>
      <c r="H141" s="550">
        <v>0</v>
      </c>
      <c r="I141" s="543"/>
      <c r="J141" s="193"/>
      <c r="K141" s="193"/>
      <c r="L141" s="193"/>
      <c r="M141" s="193"/>
      <c r="N141" s="193"/>
      <c r="O141" s="193"/>
      <c r="P141" s="194"/>
      <c r="Q141" s="194"/>
      <c r="R141" s="194"/>
      <c r="S141" s="219"/>
      <c r="T141" s="242"/>
      <c r="U141" s="193"/>
      <c r="V141" s="193"/>
      <c r="W141" s="193"/>
      <c r="X141" s="193"/>
      <c r="Y141" s="193"/>
      <c r="Z141" s="193"/>
      <c r="AA141" s="193"/>
      <c r="AB141" s="194"/>
      <c r="AC141" s="194"/>
      <c r="AD141" s="194"/>
      <c r="AE141" s="219"/>
      <c r="AF141" s="376"/>
      <c r="AG141" s="364"/>
      <c r="AH141" s="193"/>
      <c r="AI141" s="193"/>
      <c r="AJ141" s="193"/>
      <c r="AK141" s="193"/>
      <c r="AL141" s="193"/>
      <c r="AM141" s="193"/>
      <c r="AN141" s="194"/>
      <c r="AO141" s="194"/>
      <c r="AP141" s="194">
        <v>0</v>
      </c>
      <c r="AQ141" s="219">
        <v>0</v>
      </c>
      <c r="AR141" s="242">
        <v>1</v>
      </c>
      <c r="AS141" s="364">
        <v>1</v>
      </c>
      <c r="AT141" s="193">
        <v>1</v>
      </c>
      <c r="AU141" s="193">
        <v>0</v>
      </c>
      <c r="AV141" s="193">
        <v>0</v>
      </c>
      <c r="AW141" s="193">
        <v>0</v>
      </c>
      <c r="AX141" s="193">
        <v>0</v>
      </c>
      <c r="AY141" s="193">
        <v>0</v>
      </c>
      <c r="AZ141" s="194">
        <v>0</v>
      </c>
      <c r="BA141" s="194">
        <v>0</v>
      </c>
      <c r="BB141" s="194">
        <v>0</v>
      </c>
      <c r="BC141" s="219">
        <v>0</v>
      </c>
      <c r="BD141" s="1070">
        <v>0</v>
      </c>
      <c r="BE141" s="364">
        <v>0</v>
      </c>
      <c r="BF141" s="193">
        <v>0</v>
      </c>
      <c r="BG141" s="193">
        <v>0</v>
      </c>
      <c r="BH141" s="193">
        <v>0</v>
      </c>
      <c r="BI141" s="193">
        <v>0</v>
      </c>
      <c r="BJ141" s="193">
        <v>0</v>
      </c>
      <c r="BK141" s="1252">
        <v>0</v>
      </c>
      <c r="BL141" s="194"/>
      <c r="BM141" s="194"/>
      <c r="BN141" s="194"/>
      <c r="BO141" s="219"/>
      <c r="BP141" s="1070"/>
    </row>
    <row r="142" spans="1:68" x14ac:dyDescent="0.25">
      <c r="A142" s="271" t="s">
        <v>141</v>
      </c>
      <c r="B142" s="104">
        <v>36</v>
      </c>
      <c r="C142" s="104">
        <v>32</v>
      </c>
      <c r="D142" s="104">
        <v>30</v>
      </c>
      <c r="E142" s="104">
        <v>14</v>
      </c>
      <c r="F142" s="421">
        <v>26</v>
      </c>
      <c r="G142" s="1052">
        <v>4</v>
      </c>
      <c r="H142" s="549">
        <v>15</v>
      </c>
      <c r="I142" s="542">
        <v>274</v>
      </c>
      <c r="J142" s="191">
        <v>292</v>
      </c>
      <c r="K142" s="191">
        <v>300</v>
      </c>
      <c r="L142" s="191">
        <v>271</v>
      </c>
      <c r="M142" s="191">
        <v>356</v>
      </c>
      <c r="N142" s="191">
        <v>334</v>
      </c>
      <c r="O142" s="191">
        <v>373</v>
      </c>
      <c r="P142" s="192">
        <v>264</v>
      </c>
      <c r="Q142" s="192">
        <v>151</v>
      </c>
      <c r="R142" s="192">
        <v>161</v>
      </c>
      <c r="S142" s="218">
        <v>196</v>
      </c>
      <c r="T142" s="241">
        <v>183</v>
      </c>
      <c r="U142" s="191">
        <v>36</v>
      </c>
      <c r="V142" s="191">
        <v>33</v>
      </c>
      <c r="W142" s="191">
        <v>25</v>
      </c>
      <c r="X142" s="191">
        <v>13</v>
      </c>
      <c r="Y142" s="191">
        <v>11</v>
      </c>
      <c r="Z142" s="191">
        <v>13</v>
      </c>
      <c r="AA142" s="191">
        <v>17</v>
      </c>
      <c r="AB142" s="192">
        <v>24</v>
      </c>
      <c r="AC142" s="192">
        <v>23</v>
      </c>
      <c r="AD142" s="192">
        <v>21</v>
      </c>
      <c r="AE142" s="218">
        <v>18</v>
      </c>
      <c r="AF142" s="375">
        <v>9</v>
      </c>
      <c r="AG142" s="363">
        <v>15</v>
      </c>
      <c r="AH142" s="191">
        <v>24</v>
      </c>
      <c r="AI142" s="191">
        <v>18</v>
      </c>
      <c r="AJ142" s="191">
        <v>18</v>
      </c>
      <c r="AK142" s="191">
        <v>18</v>
      </c>
      <c r="AL142" s="191">
        <v>18</v>
      </c>
      <c r="AM142" s="191">
        <v>22</v>
      </c>
      <c r="AN142" s="192">
        <v>18</v>
      </c>
      <c r="AO142" s="192">
        <v>19</v>
      </c>
      <c r="AP142" s="192">
        <v>14</v>
      </c>
      <c r="AQ142" s="218">
        <v>10</v>
      </c>
      <c r="AR142" s="241">
        <v>26</v>
      </c>
      <c r="AS142" s="363">
        <v>28</v>
      </c>
      <c r="AT142" s="191">
        <v>27</v>
      </c>
      <c r="AU142" s="191">
        <v>21</v>
      </c>
      <c r="AV142" s="191">
        <v>21</v>
      </c>
      <c r="AW142" s="191">
        <v>22</v>
      </c>
      <c r="AX142" s="191">
        <v>16</v>
      </c>
      <c r="AY142" s="191">
        <v>15</v>
      </c>
      <c r="AZ142" s="192">
        <v>14</v>
      </c>
      <c r="BA142" s="192">
        <v>14</v>
      </c>
      <c r="BB142" s="192">
        <v>13</v>
      </c>
      <c r="BC142" s="218">
        <v>10</v>
      </c>
      <c r="BD142" s="1069">
        <v>4</v>
      </c>
      <c r="BE142" s="363">
        <v>6</v>
      </c>
      <c r="BF142" s="191">
        <v>8</v>
      </c>
      <c r="BG142" s="191">
        <v>9</v>
      </c>
      <c r="BH142" s="191">
        <v>10</v>
      </c>
      <c r="BI142" s="191">
        <v>6</v>
      </c>
      <c r="BJ142" s="191">
        <v>12</v>
      </c>
      <c r="BK142" s="1251">
        <v>15</v>
      </c>
      <c r="BL142" s="192"/>
      <c r="BM142" s="192"/>
      <c r="BN142" s="192"/>
      <c r="BO142" s="218"/>
      <c r="BP142" s="1069"/>
    </row>
    <row r="143" spans="1:68" ht="15.75" thickBot="1" x14ac:dyDescent="0.3">
      <c r="A143" s="276" t="s">
        <v>142</v>
      </c>
      <c r="B143" s="183">
        <v>2</v>
      </c>
      <c r="C143" s="183">
        <v>2</v>
      </c>
      <c r="D143" s="183">
        <v>0</v>
      </c>
      <c r="E143" s="183">
        <v>6</v>
      </c>
      <c r="F143" s="539">
        <v>1</v>
      </c>
      <c r="G143" s="1054">
        <v>0</v>
      </c>
      <c r="H143" s="551">
        <v>0</v>
      </c>
      <c r="I143" s="544">
        <v>26</v>
      </c>
      <c r="J143" s="195">
        <v>27</v>
      </c>
      <c r="K143" s="195">
        <v>26</v>
      </c>
      <c r="L143" s="195">
        <v>25</v>
      </c>
      <c r="M143" s="195">
        <v>23</v>
      </c>
      <c r="N143" s="195">
        <v>31</v>
      </c>
      <c r="O143" s="195">
        <v>38</v>
      </c>
      <c r="P143" s="196">
        <v>12</v>
      </c>
      <c r="Q143" s="196">
        <v>11</v>
      </c>
      <c r="R143" s="196">
        <v>20</v>
      </c>
      <c r="S143" s="220">
        <v>23</v>
      </c>
      <c r="T143" s="243">
        <v>28</v>
      </c>
      <c r="U143" s="195">
        <v>0</v>
      </c>
      <c r="V143" s="195">
        <v>0</v>
      </c>
      <c r="W143" s="195">
        <v>1</v>
      </c>
      <c r="X143" s="195">
        <v>1</v>
      </c>
      <c r="Y143" s="195">
        <v>1</v>
      </c>
      <c r="Z143" s="195">
        <v>1</v>
      </c>
      <c r="AA143" s="195">
        <v>1</v>
      </c>
      <c r="AB143" s="196">
        <v>0</v>
      </c>
      <c r="AC143" s="196">
        <v>0</v>
      </c>
      <c r="AD143" s="196">
        <v>1</v>
      </c>
      <c r="AE143" s="220">
        <v>4</v>
      </c>
      <c r="AF143" s="377">
        <v>5</v>
      </c>
      <c r="AG143" s="365">
        <v>4</v>
      </c>
      <c r="AH143" s="195">
        <v>2</v>
      </c>
      <c r="AI143" s="195">
        <v>2</v>
      </c>
      <c r="AJ143" s="195">
        <v>3</v>
      </c>
      <c r="AK143" s="195">
        <v>1</v>
      </c>
      <c r="AL143" s="195">
        <v>0</v>
      </c>
      <c r="AM143" s="195">
        <v>0</v>
      </c>
      <c r="AN143" s="196">
        <v>0</v>
      </c>
      <c r="AO143" s="196">
        <v>0</v>
      </c>
      <c r="AP143" s="196">
        <v>0</v>
      </c>
      <c r="AQ143" s="220">
        <v>1</v>
      </c>
      <c r="AR143" s="243">
        <v>1</v>
      </c>
      <c r="AS143" s="365">
        <v>1</v>
      </c>
      <c r="AT143" s="195">
        <v>1</v>
      </c>
      <c r="AU143" s="195">
        <v>2</v>
      </c>
      <c r="AV143" s="195">
        <v>0</v>
      </c>
      <c r="AW143" s="195">
        <v>1</v>
      </c>
      <c r="AX143" s="195">
        <v>1</v>
      </c>
      <c r="AY143" s="195">
        <v>0</v>
      </c>
      <c r="AZ143" s="196">
        <v>0</v>
      </c>
      <c r="BA143" s="196">
        <v>0</v>
      </c>
      <c r="BB143" s="196">
        <v>0</v>
      </c>
      <c r="BC143" s="220">
        <v>0</v>
      </c>
      <c r="BD143" s="1071">
        <v>0</v>
      </c>
      <c r="BE143" s="365">
        <v>0</v>
      </c>
      <c r="BF143" s="195">
        <v>0</v>
      </c>
      <c r="BG143" s="195">
        <v>0</v>
      </c>
      <c r="BH143" s="195">
        <v>0</v>
      </c>
      <c r="BI143" s="195">
        <v>0</v>
      </c>
      <c r="BJ143" s="195">
        <v>0</v>
      </c>
      <c r="BK143" s="1253">
        <v>0</v>
      </c>
      <c r="BL143" s="196"/>
      <c r="BM143" s="196"/>
      <c r="BN143" s="196"/>
      <c r="BO143" s="220"/>
      <c r="BP143" s="1071"/>
    </row>
    <row r="144" spans="1:68" ht="18" hidden="1" x14ac:dyDescent="0.25">
      <c r="A144" s="742" t="s">
        <v>600</v>
      </c>
      <c r="B144" s="590"/>
      <c r="C144" s="590"/>
      <c r="D144" s="590"/>
      <c r="E144" s="590"/>
      <c r="F144" s="598">
        <v>225426</v>
      </c>
      <c r="G144" s="592"/>
      <c r="H144" s="989"/>
      <c r="I144" s="593"/>
      <c r="J144" s="594"/>
      <c r="K144" s="594"/>
      <c r="L144" s="594"/>
      <c r="M144" s="594"/>
      <c r="N144" s="594"/>
      <c r="O144" s="594"/>
      <c r="P144" s="594"/>
      <c r="Q144" s="594"/>
      <c r="R144" s="594"/>
      <c r="S144" s="590"/>
      <c r="T144" s="595"/>
      <c r="U144" s="594"/>
      <c r="V144" s="594"/>
      <c r="W144" s="594"/>
      <c r="X144" s="594"/>
      <c r="Y144" s="594"/>
      <c r="Z144" s="594"/>
      <c r="AA144" s="594"/>
      <c r="AB144" s="594"/>
      <c r="AC144" s="594"/>
      <c r="AD144" s="594"/>
      <c r="AE144" s="590"/>
      <c r="AF144" s="598"/>
      <c r="AG144" s="596"/>
      <c r="AH144" s="594"/>
      <c r="AI144" s="594"/>
      <c r="AJ144" s="594"/>
      <c r="AK144" s="594"/>
      <c r="AL144" s="594"/>
      <c r="AM144" s="788">
        <v>225426</v>
      </c>
      <c r="AN144" s="788">
        <v>225426</v>
      </c>
      <c r="AO144" s="788">
        <v>225426</v>
      </c>
      <c r="AP144" s="788">
        <v>225426</v>
      </c>
      <c r="AQ144" s="790">
        <v>225426</v>
      </c>
      <c r="AR144" s="791">
        <v>225426</v>
      </c>
      <c r="AS144" s="792">
        <v>225426</v>
      </c>
      <c r="AT144" s="788">
        <v>225426</v>
      </c>
      <c r="AU144" s="594"/>
      <c r="AV144" s="594"/>
      <c r="AW144" s="797"/>
      <c r="AX144" s="594"/>
      <c r="AY144" s="594"/>
      <c r="AZ144" s="594"/>
      <c r="BA144" s="594"/>
      <c r="BB144" s="594"/>
      <c r="BC144" s="590"/>
      <c r="BD144" s="595"/>
      <c r="BE144" s="792">
        <v>225426</v>
      </c>
      <c r="BF144" s="788">
        <v>225426</v>
      </c>
      <c r="BG144" s="594"/>
      <c r="BH144" s="594"/>
      <c r="BI144" s="797"/>
      <c r="BJ144" s="594"/>
      <c r="BK144" s="594"/>
      <c r="BL144" s="594"/>
      <c r="BM144" s="594"/>
      <c r="BN144" s="594"/>
      <c r="BO144" s="590"/>
      <c r="BP144" s="595"/>
    </row>
    <row r="145" spans="1:68" ht="15.75" thickBot="1" x14ac:dyDescent="0.3">
      <c r="A145" s="260"/>
    </row>
    <row r="146" spans="1:68" ht="18.75" thickBot="1" x14ac:dyDescent="0.3">
      <c r="A146" s="12" t="s">
        <v>746</v>
      </c>
      <c r="B146" s="142" t="s">
        <v>735</v>
      </c>
      <c r="C146" s="26" t="s">
        <v>736</v>
      </c>
      <c r="D146" s="26" t="s">
        <v>737</v>
      </c>
      <c r="E146" s="26" t="s">
        <v>738</v>
      </c>
      <c r="F146" s="500" t="s">
        <v>739</v>
      </c>
      <c r="G146" s="719" t="s">
        <v>741</v>
      </c>
      <c r="H146" s="462" t="s">
        <v>734</v>
      </c>
      <c r="I146" s="458" t="s">
        <v>43</v>
      </c>
      <c r="J146" s="143" t="s">
        <v>32</v>
      </c>
      <c r="K146" s="143" t="s">
        <v>33</v>
      </c>
      <c r="L146" s="143" t="s">
        <v>34</v>
      </c>
      <c r="M146" s="143" t="s">
        <v>35</v>
      </c>
      <c r="N146" s="143" t="s">
        <v>36</v>
      </c>
      <c r="O146" s="143" t="s">
        <v>37</v>
      </c>
      <c r="P146" s="143" t="s">
        <v>38</v>
      </c>
      <c r="Q146" s="143" t="s">
        <v>39</v>
      </c>
      <c r="R146" s="143" t="s">
        <v>40</v>
      </c>
      <c r="S146" s="143" t="s">
        <v>41</v>
      </c>
      <c r="T146" s="144" t="s">
        <v>42</v>
      </c>
      <c r="U146" s="143" t="s">
        <v>401</v>
      </c>
      <c r="V146" s="143" t="s">
        <v>402</v>
      </c>
      <c r="W146" s="143" t="s">
        <v>403</v>
      </c>
      <c r="X146" s="143" t="s">
        <v>404</v>
      </c>
      <c r="Y146" s="143" t="s">
        <v>405</v>
      </c>
      <c r="Z146" s="143" t="s">
        <v>406</v>
      </c>
      <c r="AA146" s="143" t="s">
        <v>407</v>
      </c>
      <c r="AB146" s="143" t="s">
        <v>408</v>
      </c>
      <c r="AC146" s="143" t="s">
        <v>412</v>
      </c>
      <c r="AD146" s="143" t="s">
        <v>409</v>
      </c>
      <c r="AE146" s="143" t="s">
        <v>410</v>
      </c>
      <c r="AF146" s="345" t="s">
        <v>411</v>
      </c>
      <c r="AG146" s="322" t="s">
        <v>475</v>
      </c>
      <c r="AH146" s="143" t="s">
        <v>476</v>
      </c>
      <c r="AI146" s="143" t="s">
        <v>477</v>
      </c>
      <c r="AJ146" s="143" t="s">
        <v>478</v>
      </c>
      <c r="AK146" s="143" t="s">
        <v>485</v>
      </c>
      <c r="AL146" s="143" t="s">
        <v>486</v>
      </c>
      <c r="AM146" s="143" t="s">
        <v>479</v>
      </c>
      <c r="AN146" s="143" t="s">
        <v>480</v>
      </c>
      <c r="AO146" s="143" t="s">
        <v>481</v>
      </c>
      <c r="AP146" s="143" t="s">
        <v>482</v>
      </c>
      <c r="AQ146" s="143" t="s">
        <v>483</v>
      </c>
      <c r="AR146" s="144" t="s">
        <v>484</v>
      </c>
      <c r="AS146" s="322" t="s">
        <v>512</v>
      </c>
      <c r="AT146" s="143" t="s">
        <v>513</v>
      </c>
      <c r="AU146" s="143" t="s">
        <v>514</v>
      </c>
      <c r="AV146" s="143" t="s">
        <v>515</v>
      </c>
      <c r="AW146" s="143" t="s">
        <v>516</v>
      </c>
      <c r="AX146" s="143" t="s">
        <v>517</v>
      </c>
      <c r="AY146" s="143" t="s">
        <v>518</v>
      </c>
      <c r="AZ146" s="143" t="s">
        <v>519</v>
      </c>
      <c r="BA146" s="345" t="s">
        <v>520</v>
      </c>
      <c r="BB146" s="322" t="s">
        <v>521</v>
      </c>
      <c r="BC146" s="143" t="s">
        <v>522</v>
      </c>
      <c r="BD146" s="144" t="s">
        <v>523</v>
      </c>
      <c r="BE146" s="322" t="s">
        <v>722</v>
      </c>
      <c r="BF146" s="143" t="s">
        <v>723</v>
      </c>
      <c r="BG146" s="143" t="s">
        <v>724</v>
      </c>
      <c r="BH146" s="143" t="s">
        <v>725</v>
      </c>
      <c r="BI146" s="143" t="s">
        <v>726</v>
      </c>
      <c r="BJ146" s="143" t="s">
        <v>727</v>
      </c>
      <c r="BK146" s="143" t="s">
        <v>728</v>
      </c>
      <c r="BL146" s="143" t="s">
        <v>729</v>
      </c>
      <c r="BM146" s="143" t="s">
        <v>730</v>
      </c>
      <c r="BN146" s="143" t="s">
        <v>731</v>
      </c>
      <c r="BO146" s="143" t="s">
        <v>732</v>
      </c>
      <c r="BP146" s="144" t="s">
        <v>733</v>
      </c>
    </row>
    <row r="147" spans="1:68" ht="15.75" thickBot="1" x14ac:dyDescent="0.3">
      <c r="A147" s="277" t="s">
        <v>21</v>
      </c>
      <c r="B147" s="234">
        <v>817</v>
      </c>
      <c r="C147" s="234">
        <v>897</v>
      </c>
      <c r="D147" s="234">
        <v>832</v>
      </c>
      <c r="E147" s="234">
        <v>826</v>
      </c>
      <c r="F147" s="366">
        <v>845</v>
      </c>
      <c r="G147" s="1072">
        <v>987</v>
      </c>
      <c r="H147" s="1027">
        <v>1022</v>
      </c>
      <c r="I147" s="1028">
        <v>18183</v>
      </c>
      <c r="J147" s="257">
        <v>18061</v>
      </c>
      <c r="K147" s="257">
        <v>18046</v>
      </c>
      <c r="L147" s="257">
        <v>17936</v>
      </c>
      <c r="M147" s="257">
        <v>17413</v>
      </c>
      <c r="N147" s="197">
        <v>17149</v>
      </c>
      <c r="O147" s="197">
        <v>17174</v>
      </c>
      <c r="P147" s="197">
        <v>17127</v>
      </c>
      <c r="Q147" s="197">
        <v>16931</v>
      </c>
      <c r="R147" s="197">
        <v>16964</v>
      </c>
      <c r="S147" s="221">
        <v>16831</v>
      </c>
      <c r="T147" s="221">
        <v>16635</v>
      </c>
      <c r="U147" s="257">
        <v>845</v>
      </c>
      <c r="V147" s="257">
        <v>837</v>
      </c>
      <c r="W147" s="257">
        <v>846</v>
      </c>
      <c r="X147" s="257">
        <v>855</v>
      </c>
      <c r="Y147" s="257">
        <v>857</v>
      </c>
      <c r="Z147" s="197">
        <v>868</v>
      </c>
      <c r="AA147" s="197">
        <v>861</v>
      </c>
      <c r="AB147" s="197">
        <v>863</v>
      </c>
      <c r="AC147" s="197">
        <v>852</v>
      </c>
      <c r="AD147" s="197">
        <v>859</v>
      </c>
      <c r="AE147" s="221">
        <v>842</v>
      </c>
      <c r="AF147" s="378">
        <v>821</v>
      </c>
      <c r="AG147" s="388">
        <v>802</v>
      </c>
      <c r="AH147" s="257">
        <v>814</v>
      </c>
      <c r="AI147" s="257">
        <v>813</v>
      </c>
      <c r="AJ147" s="257">
        <v>797</v>
      </c>
      <c r="AK147" s="257">
        <v>796</v>
      </c>
      <c r="AL147" s="197">
        <v>779</v>
      </c>
      <c r="AM147" s="197">
        <v>782</v>
      </c>
      <c r="AN147" s="197">
        <v>786</v>
      </c>
      <c r="AO147" s="197">
        <v>805</v>
      </c>
      <c r="AP147" s="197">
        <v>811</v>
      </c>
      <c r="AQ147" s="221">
        <v>841</v>
      </c>
      <c r="AR147" s="452">
        <v>845</v>
      </c>
      <c r="AS147" s="388">
        <v>841</v>
      </c>
      <c r="AT147" s="257">
        <v>870</v>
      </c>
      <c r="AU147" s="257">
        <v>890</v>
      </c>
      <c r="AV147" s="257">
        <v>912</v>
      </c>
      <c r="AW147" s="257">
        <v>917</v>
      </c>
      <c r="AX147" s="197">
        <v>927</v>
      </c>
      <c r="AY147" s="197">
        <v>926</v>
      </c>
      <c r="AZ147" s="197">
        <v>922</v>
      </c>
      <c r="BA147" s="197">
        <v>932</v>
      </c>
      <c r="BB147" s="197">
        <v>947</v>
      </c>
      <c r="BC147" s="221">
        <v>981</v>
      </c>
      <c r="BD147" s="1073">
        <v>987</v>
      </c>
      <c r="BE147" s="388">
        <v>979</v>
      </c>
      <c r="BF147" s="257">
        <v>991</v>
      </c>
      <c r="BG147" s="257">
        <v>970</v>
      </c>
      <c r="BH147" s="257">
        <v>971</v>
      </c>
      <c r="BI147" s="257">
        <v>971</v>
      </c>
      <c r="BJ147" s="197">
        <v>985</v>
      </c>
      <c r="BK147" s="1309">
        <v>1022</v>
      </c>
      <c r="BL147" s="197"/>
      <c r="BM147" s="197"/>
      <c r="BN147" s="197"/>
      <c r="BO147" s="221"/>
      <c r="BP147" s="1073"/>
    </row>
    <row r="148" spans="1:68" x14ac:dyDescent="0.25">
      <c r="A148" s="269" t="s">
        <v>22</v>
      </c>
      <c r="B148" s="106">
        <v>3.182374541003672E-2</v>
      </c>
      <c r="C148" s="106">
        <v>4.7937569676700112E-2</v>
      </c>
      <c r="D148" s="106">
        <v>4.567307692307692E-2</v>
      </c>
      <c r="E148" s="106">
        <v>4.6004842615012108E-2</v>
      </c>
      <c r="F148" s="367">
        <v>3.1952662721893489E-2</v>
      </c>
      <c r="G148" s="1061">
        <v>2.9381965552178316E-2</v>
      </c>
      <c r="H148" s="552">
        <v>5.2837573385518588E-2</v>
      </c>
      <c r="I148" s="554">
        <v>8.5391705069124431</v>
      </c>
      <c r="J148" s="106">
        <v>8.6451612903225801</v>
      </c>
      <c r="K148" s="106">
        <v>8.6428571428571423</v>
      </c>
      <c r="L148" s="106">
        <v>8.5</v>
      </c>
      <c r="M148" s="106">
        <v>8.1463133640552989</v>
      </c>
      <c r="N148" s="106">
        <v>8.0011520737327189</v>
      </c>
      <c r="O148" s="106">
        <v>7.8824884792626726</v>
      </c>
      <c r="P148" s="106">
        <v>7.911290322580645</v>
      </c>
      <c r="Q148" s="106">
        <v>7.7223502304147464</v>
      </c>
      <c r="R148" s="106">
        <v>7.7119815668202767</v>
      </c>
      <c r="S148" s="106">
        <v>7.6601382488479262</v>
      </c>
      <c r="T148" s="106">
        <v>7.5011520737327189</v>
      </c>
      <c r="U148" s="106">
        <v>4.4970414201183431E-2</v>
      </c>
      <c r="V148" s="106">
        <v>3.9426523297491037E-2</v>
      </c>
      <c r="W148" s="106">
        <v>3.5460992907801421E-2</v>
      </c>
      <c r="X148" s="106">
        <v>3.6257309941520467E-2</v>
      </c>
      <c r="Y148" s="106">
        <v>3.9673278879813305E-2</v>
      </c>
      <c r="Z148" s="106">
        <v>3.9170506912442393E-2</v>
      </c>
      <c r="AA148" s="106">
        <v>5.1103368176538912E-2</v>
      </c>
      <c r="AB148" s="199">
        <v>5.6778679026651215E-2</v>
      </c>
      <c r="AC148" s="199">
        <v>5.1643192488262914E-2</v>
      </c>
      <c r="AD148" s="199">
        <v>4.5401629802095458E-2</v>
      </c>
      <c r="AE148" s="222">
        <v>4.631828978622328E-2</v>
      </c>
      <c r="AF148" s="379">
        <v>4.6285018270401948E-2</v>
      </c>
      <c r="AG148" s="383">
        <v>4.9875311720698257E-2</v>
      </c>
      <c r="AH148" s="106">
        <v>4.0540540540540543E-2</v>
      </c>
      <c r="AI148" s="106">
        <v>3.5670356703567038E-2</v>
      </c>
      <c r="AJ148" s="106">
        <v>3.0112923462986198E-2</v>
      </c>
      <c r="AK148" s="106">
        <v>3.1407035175879394E-2</v>
      </c>
      <c r="AL148" s="106">
        <v>2.5673940949935817E-2</v>
      </c>
      <c r="AM148" s="106">
        <v>3.5805626598465472E-2</v>
      </c>
      <c r="AN148" s="199">
        <v>3.4351145038167941E-2</v>
      </c>
      <c r="AO148" s="199">
        <v>3.8509316770186333E-2</v>
      </c>
      <c r="AP148" s="199">
        <v>2.8360049321824909E-2</v>
      </c>
      <c r="AQ148" s="222">
        <v>3.9239001189060645E-2</v>
      </c>
      <c r="AR148" s="244">
        <v>3.1952662721893489E-2</v>
      </c>
      <c r="AS148" s="383">
        <v>3.4482758620689655E-2</v>
      </c>
      <c r="AT148" s="106">
        <v>3.1034482758620689E-2</v>
      </c>
      <c r="AU148" s="106">
        <v>3.9325842696629212E-2</v>
      </c>
      <c r="AV148" s="106">
        <v>3.8377192982456142E-2</v>
      </c>
      <c r="AW148" s="106">
        <v>3.9258451472191931E-2</v>
      </c>
      <c r="AX148" s="106">
        <v>4.4228694714131607E-2</v>
      </c>
      <c r="AY148" s="106">
        <v>3.7796976241900648E-2</v>
      </c>
      <c r="AZ148" s="199">
        <v>3.3622559652928416E-2</v>
      </c>
      <c r="BA148" s="199">
        <v>3.1115879828326181E-2</v>
      </c>
      <c r="BB148" s="199">
        <v>3.8014783526927137E-2</v>
      </c>
      <c r="BC148" s="222">
        <v>2.9561671763506627E-2</v>
      </c>
      <c r="BD148" s="1074">
        <v>2.9381965552178316E-2</v>
      </c>
      <c r="BE148" s="383">
        <v>3.268641470888662E-2</v>
      </c>
      <c r="BF148" s="106">
        <v>3.8345105953582238E-2</v>
      </c>
      <c r="BG148" s="106">
        <v>3.2989690721649485E-2</v>
      </c>
      <c r="BH148" s="106">
        <v>4.1194644696189497E-2</v>
      </c>
      <c r="BI148" s="106">
        <v>4.6343975283213185E-2</v>
      </c>
      <c r="BJ148" s="106">
        <v>5.2791878172588833E-2</v>
      </c>
      <c r="BK148" s="1254">
        <v>5.2837573385518588E-2</v>
      </c>
      <c r="BL148" s="199"/>
      <c r="BM148" s="199"/>
      <c r="BN148" s="199"/>
      <c r="BO148" s="222"/>
      <c r="BP148" s="1074"/>
    </row>
    <row r="149" spans="1:68" x14ac:dyDescent="0.25">
      <c r="A149" s="271" t="s">
        <v>23</v>
      </c>
      <c r="B149" s="107">
        <v>9.3023255813953487E-2</v>
      </c>
      <c r="C149" s="107">
        <v>8.807134894091416E-2</v>
      </c>
      <c r="D149" s="107">
        <v>9.4951923076923073E-2</v>
      </c>
      <c r="E149" s="107">
        <v>0.12590799031476999</v>
      </c>
      <c r="F149" s="368">
        <v>0.11597633136094675</v>
      </c>
      <c r="G149" s="1062">
        <v>8.5106382978723402E-2</v>
      </c>
      <c r="H149" s="553">
        <v>6.4579256360078274E-2</v>
      </c>
      <c r="I149" s="555">
        <v>7.9539170506912447</v>
      </c>
      <c r="J149" s="107">
        <v>7.7949308755760365</v>
      </c>
      <c r="K149" s="107">
        <v>7.8767281105990783</v>
      </c>
      <c r="L149" s="107">
        <v>8.0288018433179715</v>
      </c>
      <c r="M149" s="107">
        <v>7.6808755760368665</v>
      </c>
      <c r="N149" s="107">
        <v>7.6117511520737331</v>
      </c>
      <c r="O149" s="107">
        <v>7.7488479262672811</v>
      </c>
      <c r="P149" s="107">
        <v>7.7914746543778799</v>
      </c>
      <c r="Q149" s="107">
        <v>7.9389400921658986</v>
      </c>
      <c r="R149" s="107">
        <v>7.935483870967742</v>
      </c>
      <c r="S149" s="107">
        <v>7.7914746543778799</v>
      </c>
      <c r="T149" s="107">
        <v>7.540322580645161</v>
      </c>
      <c r="U149" s="107">
        <v>9.5857988165680474E-2</v>
      </c>
      <c r="V149" s="107">
        <v>9.4384707287933092E-2</v>
      </c>
      <c r="W149" s="107">
        <v>9.4562647754137114E-2</v>
      </c>
      <c r="X149" s="107">
        <v>0.11929824561403508</v>
      </c>
      <c r="Y149" s="107">
        <v>0.13302217036172695</v>
      </c>
      <c r="Z149" s="107">
        <v>0.14861751152073732</v>
      </c>
      <c r="AA149" s="107">
        <v>0.14634146341463414</v>
      </c>
      <c r="AB149" s="173">
        <v>0.14716106604866744</v>
      </c>
      <c r="AC149" s="173">
        <v>0.12793427230046947</v>
      </c>
      <c r="AD149" s="173">
        <v>0.12922002328288706</v>
      </c>
      <c r="AE149" s="107">
        <v>0.1163895486935867</v>
      </c>
      <c r="AF149" s="380">
        <v>0.12667478684531058</v>
      </c>
      <c r="AG149" s="384">
        <v>0.128428927680798</v>
      </c>
      <c r="AH149" s="107">
        <v>0.14496314496314497</v>
      </c>
      <c r="AI149" s="107">
        <v>0.14022140221402213</v>
      </c>
      <c r="AJ149" s="107">
        <v>0.1342534504391468</v>
      </c>
      <c r="AK149" s="107">
        <v>0.13316582914572864</v>
      </c>
      <c r="AL149" s="107">
        <v>0.11810012836970475</v>
      </c>
      <c r="AM149" s="107">
        <v>0.12020460358056266</v>
      </c>
      <c r="AN149" s="173">
        <v>0.11704834605597965</v>
      </c>
      <c r="AO149" s="173">
        <v>0.12173913043478261</v>
      </c>
      <c r="AP149" s="173">
        <v>0.12330456226880394</v>
      </c>
      <c r="AQ149" s="107">
        <v>0.12128418549346016</v>
      </c>
      <c r="AR149" s="245">
        <v>0.11597633136094675</v>
      </c>
      <c r="AS149" s="384">
        <v>0.11652794292508918</v>
      </c>
      <c r="AT149" s="107">
        <v>0.10689655172413794</v>
      </c>
      <c r="AU149" s="107">
        <v>0.11235955056179775</v>
      </c>
      <c r="AV149" s="107">
        <v>9.3201754385964911E-2</v>
      </c>
      <c r="AW149" s="107">
        <v>9.5965103598691384E-2</v>
      </c>
      <c r="AX149" s="107">
        <v>0.10140237324703344</v>
      </c>
      <c r="AY149" s="107">
        <v>9.5032397408207347E-2</v>
      </c>
      <c r="AZ149" s="173">
        <v>9.3275488069414311E-2</v>
      </c>
      <c r="BA149" s="173">
        <v>8.3690987124463517E-2</v>
      </c>
      <c r="BB149" s="173">
        <v>8.6589229144667365E-2</v>
      </c>
      <c r="BC149" s="107">
        <v>9.0723751274209993E-2</v>
      </c>
      <c r="BD149" s="1062">
        <v>8.5106382978723402E-2</v>
      </c>
      <c r="BE149" s="384">
        <v>8.8866189989785502E-2</v>
      </c>
      <c r="BF149" s="107">
        <v>7.5681130171543889E-2</v>
      </c>
      <c r="BG149" s="107">
        <v>5.6701030927835051E-2</v>
      </c>
      <c r="BH149" s="107">
        <v>6.0762100926879503E-2</v>
      </c>
      <c r="BI149" s="107">
        <v>6.3851699279093718E-2</v>
      </c>
      <c r="BJ149" s="107">
        <v>6.0913705583756347E-2</v>
      </c>
      <c r="BK149" s="1255">
        <v>6.4579256360078274E-2</v>
      </c>
      <c r="BL149" s="173"/>
      <c r="BM149" s="173"/>
      <c r="BN149" s="173"/>
      <c r="BO149" s="107"/>
      <c r="BP149" s="1062"/>
    </row>
    <row r="150" spans="1:68" x14ac:dyDescent="0.25">
      <c r="A150" s="271" t="s">
        <v>428</v>
      </c>
      <c r="B150" s="216">
        <v>1.2239902080783353E-3</v>
      </c>
      <c r="C150" s="216">
        <v>0</v>
      </c>
      <c r="D150" s="216">
        <v>4.807692307692308E-3</v>
      </c>
      <c r="E150" s="107">
        <v>0</v>
      </c>
      <c r="F150" s="368">
        <v>0</v>
      </c>
      <c r="G150" s="1062">
        <v>0</v>
      </c>
      <c r="H150" s="553">
        <v>9.7847358121330719E-4</v>
      </c>
      <c r="I150" s="555">
        <v>0</v>
      </c>
      <c r="J150" s="107">
        <v>0</v>
      </c>
      <c r="K150" s="107">
        <v>0</v>
      </c>
      <c r="L150" s="107">
        <v>0</v>
      </c>
      <c r="M150" s="107">
        <v>0</v>
      </c>
      <c r="N150" s="107">
        <v>0</v>
      </c>
      <c r="O150" s="107">
        <v>0</v>
      </c>
      <c r="P150" s="107">
        <v>0</v>
      </c>
      <c r="Q150" s="107">
        <v>0</v>
      </c>
      <c r="R150" s="107">
        <v>0.29493087557603687</v>
      </c>
      <c r="S150" s="107">
        <v>0.31682027649769584</v>
      </c>
      <c r="T150" s="107">
        <v>0.27534562211981567</v>
      </c>
      <c r="U150" s="107">
        <v>2.3668639053254438E-3</v>
      </c>
      <c r="V150" s="107">
        <v>0</v>
      </c>
      <c r="W150" s="107">
        <v>0</v>
      </c>
      <c r="X150" s="107">
        <v>1.1695906432748538E-3</v>
      </c>
      <c r="Y150" s="107">
        <v>1.1668611435239206E-3</v>
      </c>
      <c r="Z150" s="107">
        <v>1.152073732718894E-3</v>
      </c>
      <c r="AA150" s="107">
        <v>1.1614401858304297E-3</v>
      </c>
      <c r="AB150" s="173">
        <v>2.3174971031286211E-3</v>
      </c>
      <c r="AC150" s="173">
        <v>1.1737089201877935E-3</v>
      </c>
      <c r="AD150" s="173">
        <v>0</v>
      </c>
      <c r="AE150" s="107">
        <v>1.1876484560570072E-3</v>
      </c>
      <c r="AF150" s="380">
        <v>0</v>
      </c>
      <c r="AG150" s="384">
        <v>0</v>
      </c>
      <c r="AH150" s="107">
        <v>1.2285012285012285E-3</v>
      </c>
      <c r="AI150" s="107">
        <v>0</v>
      </c>
      <c r="AJ150" s="107">
        <v>0</v>
      </c>
      <c r="AK150" s="107">
        <v>0</v>
      </c>
      <c r="AL150" s="107">
        <v>0</v>
      </c>
      <c r="AM150" s="107">
        <v>0</v>
      </c>
      <c r="AN150" s="173">
        <v>0</v>
      </c>
      <c r="AO150" s="173">
        <v>0</v>
      </c>
      <c r="AP150" s="173">
        <v>1.2330456226880395E-3</v>
      </c>
      <c r="AQ150" s="107">
        <v>1.1890606420927466E-3</v>
      </c>
      <c r="AR150" s="245">
        <v>0</v>
      </c>
      <c r="AS150" s="384">
        <v>2.3781212841854932E-3</v>
      </c>
      <c r="AT150" s="107">
        <v>2.2988505747126436E-3</v>
      </c>
      <c r="AU150" s="107">
        <v>2.2471910112359553E-3</v>
      </c>
      <c r="AV150" s="107">
        <v>2.1929824561403508E-3</v>
      </c>
      <c r="AW150" s="107">
        <v>3.2715376226826608E-3</v>
      </c>
      <c r="AX150" s="107">
        <v>2.1574973031283709E-3</v>
      </c>
      <c r="AY150" s="107">
        <v>2.1598272138228943E-3</v>
      </c>
      <c r="AZ150" s="173">
        <v>3.2537960954446853E-3</v>
      </c>
      <c r="BA150" s="173">
        <v>2.1459227467811159E-3</v>
      </c>
      <c r="BB150" s="173">
        <v>2.1119324181626186E-3</v>
      </c>
      <c r="BC150" s="107">
        <v>0</v>
      </c>
      <c r="BD150" s="1062">
        <v>0</v>
      </c>
      <c r="BE150" s="384">
        <v>2.0429009193054137E-3</v>
      </c>
      <c r="BF150" s="107">
        <v>1.0090817356205853E-3</v>
      </c>
      <c r="BG150" s="107">
        <v>1.0309278350515464E-3</v>
      </c>
      <c r="BH150" s="107">
        <v>1.0298661174047373E-3</v>
      </c>
      <c r="BI150" s="107">
        <v>1.0298661174047373E-3</v>
      </c>
      <c r="BJ150" s="107">
        <v>1.0152284263959391E-3</v>
      </c>
      <c r="BK150" s="1255">
        <v>9.7847358121330719E-4</v>
      </c>
      <c r="BL150" s="173"/>
      <c r="BM150" s="173"/>
      <c r="BN150" s="173"/>
      <c r="BO150" s="107"/>
      <c r="BP150" s="1062"/>
    </row>
    <row r="151" spans="1:68" x14ac:dyDescent="0.25">
      <c r="A151" s="271" t="s">
        <v>429</v>
      </c>
      <c r="B151" s="107">
        <v>0.10526315789473684</v>
      </c>
      <c r="C151" s="107">
        <v>0.1326644370122631</v>
      </c>
      <c r="D151" s="107">
        <v>0.15985576923076922</v>
      </c>
      <c r="E151" s="107">
        <v>0.2009685230024213</v>
      </c>
      <c r="F151" s="368">
        <v>0.20118343195266272</v>
      </c>
      <c r="G151" s="1062">
        <v>0.21073961499493415</v>
      </c>
      <c r="H151" s="553">
        <v>0.22113502935420742</v>
      </c>
      <c r="I151" s="555">
        <v>0</v>
      </c>
      <c r="J151" s="107">
        <v>0</v>
      </c>
      <c r="K151" s="107">
        <v>0</v>
      </c>
      <c r="L151" s="107">
        <v>0</v>
      </c>
      <c r="M151" s="107">
        <v>0</v>
      </c>
      <c r="N151" s="107">
        <v>0</v>
      </c>
      <c r="O151" s="107">
        <v>0</v>
      </c>
      <c r="P151" s="107">
        <v>0</v>
      </c>
      <c r="Q151" s="107">
        <v>0</v>
      </c>
      <c r="R151" s="107">
        <v>0</v>
      </c>
      <c r="S151" s="107">
        <v>0</v>
      </c>
      <c r="T151" s="107">
        <v>0</v>
      </c>
      <c r="U151" s="107">
        <v>0.16686390532544379</v>
      </c>
      <c r="V151" s="107">
        <v>0.17084826762246116</v>
      </c>
      <c r="W151" s="107">
        <v>0.18085106382978725</v>
      </c>
      <c r="X151" s="107">
        <v>0.18245614035087721</v>
      </c>
      <c r="Y151" s="107">
        <v>0.17736289381563594</v>
      </c>
      <c r="Z151" s="107">
        <v>0.17972350230414746</v>
      </c>
      <c r="AA151" s="107">
        <v>0.18350754936120789</v>
      </c>
      <c r="AB151" s="173">
        <v>0.1761297798377752</v>
      </c>
      <c r="AC151" s="173">
        <v>0.18544600938967137</v>
      </c>
      <c r="AD151" s="173">
        <v>0.18975552968568102</v>
      </c>
      <c r="AE151" s="107">
        <v>0.21021377672209027</v>
      </c>
      <c r="AF151" s="380">
        <v>0.20828258221680876</v>
      </c>
      <c r="AG151" s="384">
        <v>0.19326683291770574</v>
      </c>
      <c r="AH151" s="107">
        <v>0.1891891891891892</v>
      </c>
      <c r="AI151" s="107">
        <v>0.19311193111931119</v>
      </c>
      <c r="AJ151" s="107">
        <v>0.191969887076537</v>
      </c>
      <c r="AK151" s="107">
        <v>0.18216080402010051</v>
      </c>
      <c r="AL151" s="107">
        <v>0.18870346598202825</v>
      </c>
      <c r="AM151" s="107">
        <v>0.1969309462915601</v>
      </c>
      <c r="AN151" s="173">
        <v>0.20229007633587787</v>
      </c>
      <c r="AO151" s="173">
        <v>0.19503105590062111</v>
      </c>
      <c r="AP151" s="173">
        <v>0.20098643649815043</v>
      </c>
      <c r="AQ151" s="107">
        <v>0.20689655172413793</v>
      </c>
      <c r="AR151" s="245">
        <v>0.20118343195266272</v>
      </c>
      <c r="AS151" s="384">
        <v>0.19857312722948869</v>
      </c>
      <c r="AT151" s="107">
        <v>0.19770114942528735</v>
      </c>
      <c r="AU151" s="107">
        <v>0.18651685393258427</v>
      </c>
      <c r="AV151" s="107">
        <v>0.18969298245614036</v>
      </c>
      <c r="AW151" s="107">
        <v>0.19411123227917121</v>
      </c>
      <c r="AX151" s="107">
        <v>0.19309600862998921</v>
      </c>
      <c r="AY151" s="107">
        <v>0.2019438444924406</v>
      </c>
      <c r="AZ151" s="173">
        <v>0.20715835140997832</v>
      </c>
      <c r="BA151" s="173">
        <v>0.21459227467811159</v>
      </c>
      <c r="BB151" s="173">
        <v>0.21013727560718057</v>
      </c>
      <c r="BC151" s="107">
        <v>0.21814475025484201</v>
      </c>
      <c r="BD151" s="1062">
        <v>0.21073961499493415</v>
      </c>
      <c r="BE151" s="384">
        <v>0.19509703779366699</v>
      </c>
      <c r="BF151" s="107">
        <v>0.20988900100908173</v>
      </c>
      <c r="BG151" s="107">
        <v>0.21030927835051547</v>
      </c>
      <c r="BH151" s="107">
        <v>0.2008238928939238</v>
      </c>
      <c r="BI151" s="107">
        <v>0.21215242018537589</v>
      </c>
      <c r="BJ151" s="107">
        <v>0.21116751269035533</v>
      </c>
      <c r="BK151" s="1255">
        <v>0.22113502935420742</v>
      </c>
      <c r="BL151" s="173"/>
      <c r="BM151" s="173"/>
      <c r="BN151" s="173"/>
      <c r="BO151" s="107"/>
      <c r="BP151" s="1062"/>
    </row>
    <row r="152" spans="1:68" x14ac:dyDescent="0.25">
      <c r="A152" s="271" t="s">
        <v>430</v>
      </c>
      <c r="B152" s="107">
        <v>0.10771113831089352</v>
      </c>
      <c r="C152" s="107">
        <v>0.13043478260869565</v>
      </c>
      <c r="D152" s="107">
        <v>7.6923076923076927E-2</v>
      </c>
      <c r="E152" s="107">
        <v>5.9322033898305086E-2</v>
      </c>
      <c r="F152" s="368">
        <v>5.4437869822485205E-2</v>
      </c>
      <c r="G152" s="1062">
        <v>2.6342451874366769E-2</v>
      </c>
      <c r="H152" s="553">
        <v>2.6418786692759294E-2</v>
      </c>
      <c r="I152" s="555">
        <v>0.40898617511520735</v>
      </c>
      <c r="J152" s="107">
        <v>0.39170506912442399</v>
      </c>
      <c r="K152" s="107">
        <v>0.31682027649769584</v>
      </c>
      <c r="L152" s="107">
        <v>0.31105990783410137</v>
      </c>
      <c r="M152" s="107">
        <v>0.31221198156682028</v>
      </c>
      <c r="N152" s="107">
        <v>0.28801843317972348</v>
      </c>
      <c r="O152" s="107">
        <v>0.25806451612903225</v>
      </c>
      <c r="P152" s="107">
        <v>0.24423963133640553</v>
      </c>
      <c r="Q152" s="107">
        <v>0.25230414746543778</v>
      </c>
      <c r="R152" s="107">
        <v>0.28456221198156684</v>
      </c>
      <c r="S152" s="107">
        <v>0.29377880184331795</v>
      </c>
      <c r="T152" s="107">
        <v>0.51152073732718895</v>
      </c>
      <c r="U152" s="107">
        <v>7.5739644970414202E-2</v>
      </c>
      <c r="V152" s="107">
        <v>7.5268817204301078E-2</v>
      </c>
      <c r="W152" s="107">
        <v>7.6832151300236406E-2</v>
      </c>
      <c r="X152" s="107">
        <v>5.7309941520467839E-2</v>
      </c>
      <c r="Y152" s="107">
        <v>4.5507584597432905E-2</v>
      </c>
      <c r="Z152" s="107">
        <v>3.9170506912442393E-2</v>
      </c>
      <c r="AA152" s="107">
        <v>2.9036004645760744E-2</v>
      </c>
      <c r="AB152" s="173">
        <v>3.0127462340672075E-2</v>
      </c>
      <c r="AC152" s="173">
        <v>2.9342723004694836E-2</v>
      </c>
      <c r="AD152" s="173">
        <v>3.4924330616996506E-2</v>
      </c>
      <c r="AE152" s="107">
        <v>3.9192399049881234E-2</v>
      </c>
      <c r="AF152" s="380">
        <v>4.9939098660170524E-2</v>
      </c>
      <c r="AG152" s="384">
        <v>5.4862842892768077E-2</v>
      </c>
      <c r="AH152" s="107">
        <v>5.4054054054054057E-2</v>
      </c>
      <c r="AI152" s="107">
        <v>5.6580565805658053E-2</v>
      </c>
      <c r="AJ152" s="107">
        <v>5.6461731493099125E-2</v>
      </c>
      <c r="AK152" s="107">
        <v>6.030150753768844E-2</v>
      </c>
      <c r="AL152" s="107">
        <v>6.0333761232349167E-2</v>
      </c>
      <c r="AM152" s="107">
        <v>4.859335038363171E-2</v>
      </c>
      <c r="AN152" s="173">
        <v>4.4529262086513997E-2</v>
      </c>
      <c r="AO152" s="173">
        <v>4.472049689440994E-2</v>
      </c>
      <c r="AP152" s="173">
        <v>4.192355117139334E-2</v>
      </c>
      <c r="AQ152" s="107">
        <v>4.5184304399524373E-2</v>
      </c>
      <c r="AR152" s="245">
        <v>5.4437869822485205E-2</v>
      </c>
      <c r="AS152" s="384">
        <v>4.5184304399524373E-2</v>
      </c>
      <c r="AT152" s="107">
        <v>4.0229885057471264E-2</v>
      </c>
      <c r="AU152" s="107">
        <v>4.1573033707865172E-2</v>
      </c>
      <c r="AV152" s="107">
        <v>4.6052631578947366E-2</v>
      </c>
      <c r="AW152" s="107">
        <v>3.7077426390403491E-2</v>
      </c>
      <c r="AX152" s="107">
        <v>4.2071197411003236E-2</v>
      </c>
      <c r="AY152" s="107">
        <v>4.5356371490280781E-2</v>
      </c>
      <c r="AZ152" s="173">
        <v>4.7722342733188719E-2</v>
      </c>
      <c r="BA152" s="173">
        <v>3.2188841201716736E-2</v>
      </c>
      <c r="BB152" s="173">
        <v>2.8511087645195353E-2</v>
      </c>
      <c r="BC152" s="107">
        <v>2.4464831804281346E-2</v>
      </c>
      <c r="BD152" s="1062">
        <v>2.6342451874366769E-2</v>
      </c>
      <c r="BE152" s="384">
        <v>2.4514811031664963E-2</v>
      </c>
      <c r="BF152" s="107">
        <v>2.4217961654894045E-2</v>
      </c>
      <c r="BG152" s="107">
        <v>2.3711340206185566E-2</v>
      </c>
      <c r="BH152" s="107">
        <v>2.5746652935118436E-2</v>
      </c>
      <c r="BI152" s="107">
        <v>1.9567456230690009E-2</v>
      </c>
      <c r="BJ152" s="107">
        <v>2.2335025380710659E-2</v>
      </c>
      <c r="BK152" s="1255">
        <v>2.6418786692759294E-2</v>
      </c>
      <c r="BL152" s="173"/>
      <c r="BM152" s="173"/>
      <c r="BN152" s="173"/>
      <c r="BO152" s="107"/>
      <c r="BP152" s="1062"/>
    </row>
    <row r="153" spans="1:68" x14ac:dyDescent="0.25">
      <c r="A153" s="271" t="s">
        <v>24</v>
      </c>
      <c r="B153" s="107">
        <v>0.58996328029375766</v>
      </c>
      <c r="C153" s="107">
        <v>0.54849498327759194</v>
      </c>
      <c r="D153" s="107">
        <v>0.57211538461538458</v>
      </c>
      <c r="E153" s="107">
        <v>0.5423728813559322</v>
      </c>
      <c r="F153" s="368">
        <v>0.5609467455621302</v>
      </c>
      <c r="G153" s="1062">
        <v>0.63627152988855118</v>
      </c>
      <c r="H153" s="553">
        <v>0.61350293542074363</v>
      </c>
      <c r="I153" s="555">
        <v>0.56451612903225812</v>
      </c>
      <c r="J153" s="107">
        <v>0.56912442396313367</v>
      </c>
      <c r="K153" s="107">
        <v>0.58986175115207373</v>
      </c>
      <c r="L153" s="107">
        <v>0.58064516129032262</v>
      </c>
      <c r="M153" s="107">
        <v>0.60599078341013823</v>
      </c>
      <c r="N153" s="107">
        <v>0.59792626728110598</v>
      </c>
      <c r="O153" s="107">
        <v>0.58986175115207373</v>
      </c>
      <c r="P153" s="107">
        <v>0.60483870967741937</v>
      </c>
      <c r="Q153" s="107">
        <v>0.59677419354838712</v>
      </c>
      <c r="R153" s="107">
        <v>0.57258064516129037</v>
      </c>
      <c r="S153" s="107">
        <v>0.55645161290322576</v>
      </c>
      <c r="T153" s="107">
        <v>0.54838709677419351</v>
      </c>
      <c r="U153" s="107">
        <v>0.55976331360946741</v>
      </c>
      <c r="V153" s="107">
        <v>0.57586618876941453</v>
      </c>
      <c r="W153" s="107">
        <v>0.57919621749408978</v>
      </c>
      <c r="X153" s="107">
        <v>0.57894736842105265</v>
      </c>
      <c r="Y153" s="107">
        <v>0.58109684947491247</v>
      </c>
      <c r="Z153" s="107">
        <v>0.57027649769585254</v>
      </c>
      <c r="AA153" s="107">
        <v>0.56329849012775846</v>
      </c>
      <c r="AB153" s="173">
        <v>0.55619930475086909</v>
      </c>
      <c r="AC153" s="173">
        <v>0.57629107981220662</v>
      </c>
      <c r="AD153" s="173">
        <v>0.57043073341094297</v>
      </c>
      <c r="AE153" s="107">
        <v>0.55819477434679332</v>
      </c>
      <c r="AF153" s="380">
        <v>0.55054811205846532</v>
      </c>
      <c r="AG153" s="384">
        <v>0.54987531172069826</v>
      </c>
      <c r="AH153" s="107">
        <v>0.53808353808353804</v>
      </c>
      <c r="AI153" s="107">
        <v>0.54858548585485856</v>
      </c>
      <c r="AJ153" s="107">
        <v>0.56085319949811796</v>
      </c>
      <c r="AK153" s="107">
        <v>0.56658291457286436</v>
      </c>
      <c r="AL153" s="107">
        <v>0.58279845956354304</v>
      </c>
      <c r="AM153" s="107">
        <v>0.56905370843989767</v>
      </c>
      <c r="AN153" s="173">
        <v>0.57760814249363868</v>
      </c>
      <c r="AO153" s="173">
        <v>0.57018633540372676</v>
      </c>
      <c r="AP153" s="173">
        <v>0.57829839704069053</v>
      </c>
      <c r="AQ153" s="107">
        <v>0.56599286563614748</v>
      </c>
      <c r="AR153" s="245">
        <v>0.5609467455621302</v>
      </c>
      <c r="AS153" s="384">
        <v>0.56599286563614748</v>
      </c>
      <c r="AT153" s="107">
        <v>0.58735632183908049</v>
      </c>
      <c r="AU153" s="107">
        <v>0.5898876404494382</v>
      </c>
      <c r="AV153" s="107">
        <v>0.60197368421052633</v>
      </c>
      <c r="AW153" s="107">
        <v>0.59760087241003268</v>
      </c>
      <c r="AX153" s="107">
        <v>0.58468176914778858</v>
      </c>
      <c r="AY153" s="107">
        <v>0.59719222462203025</v>
      </c>
      <c r="AZ153" s="173">
        <v>0.59652928416485895</v>
      </c>
      <c r="BA153" s="173">
        <v>0.61695278969957079</v>
      </c>
      <c r="BB153" s="173">
        <v>0.6166842661034847</v>
      </c>
      <c r="BC153" s="107">
        <v>0.62283384301732925</v>
      </c>
      <c r="BD153" s="1062">
        <v>0.63627152988855118</v>
      </c>
      <c r="BE153" s="384">
        <v>0.64555669050051068</v>
      </c>
      <c r="BF153" s="107">
        <v>0.63874873864783044</v>
      </c>
      <c r="BG153" s="107">
        <v>0.66391752577319585</v>
      </c>
      <c r="BH153" s="107">
        <v>0.65602471678681773</v>
      </c>
      <c r="BI153" s="107">
        <v>0.64675592173017504</v>
      </c>
      <c r="BJ153" s="107">
        <v>0.63451776649746194</v>
      </c>
      <c r="BK153" s="1255">
        <v>0.61350293542074363</v>
      </c>
      <c r="BL153" s="173"/>
      <c r="BM153" s="173"/>
      <c r="BN153" s="173"/>
      <c r="BO153" s="107"/>
      <c r="BP153" s="1062"/>
    </row>
    <row r="154" spans="1:68" x14ac:dyDescent="0.25">
      <c r="A154" s="275" t="s">
        <v>140</v>
      </c>
      <c r="B154" s="107">
        <v>2.4479804161566709E-2</v>
      </c>
      <c r="C154" s="107">
        <v>1.4492753623188406E-2</v>
      </c>
      <c r="D154" s="107">
        <v>9.6153846153846159E-3</v>
      </c>
      <c r="E154" s="107">
        <v>1.2106537530266344E-3</v>
      </c>
      <c r="F154" s="369">
        <v>2.3668639053254438E-3</v>
      </c>
      <c r="G154" s="1062">
        <v>8.1053698074974676E-3</v>
      </c>
      <c r="H154" s="553">
        <v>5.8708414872798431E-3</v>
      </c>
      <c r="I154" s="555">
        <v>0.41820276497695852</v>
      </c>
      <c r="J154" s="107">
        <v>0.38594470046082952</v>
      </c>
      <c r="K154" s="107">
        <v>0.37211981566820279</v>
      </c>
      <c r="L154" s="107">
        <v>0.37672811059907835</v>
      </c>
      <c r="M154" s="107">
        <v>0.35368663594470046</v>
      </c>
      <c r="N154" s="107">
        <v>0.36751152073732718</v>
      </c>
      <c r="O154" s="107">
        <v>0.38018433179723504</v>
      </c>
      <c r="P154" s="107">
        <v>0.38594470046082952</v>
      </c>
      <c r="Q154" s="107">
        <v>0.38018433179723504</v>
      </c>
      <c r="R154" s="107">
        <v>0.3813364055299539</v>
      </c>
      <c r="S154" s="107">
        <v>0.3813364055299539</v>
      </c>
      <c r="T154" s="107">
        <v>0.37903225806451613</v>
      </c>
      <c r="U154" s="107">
        <v>1.1834319526627219E-2</v>
      </c>
      <c r="V154" s="107">
        <v>4.7789725209080045E-3</v>
      </c>
      <c r="W154" s="107">
        <v>2.3640661938534278E-3</v>
      </c>
      <c r="X154" s="107">
        <v>8.1871345029239772E-3</v>
      </c>
      <c r="Y154" s="107">
        <v>8.1680280046674443E-3</v>
      </c>
      <c r="Z154" s="107">
        <v>5.7603686635944703E-3</v>
      </c>
      <c r="AA154" s="107">
        <v>4.6457607433217189E-3</v>
      </c>
      <c r="AB154" s="201">
        <v>3.4762456546929316E-3</v>
      </c>
      <c r="AC154" s="201">
        <v>1.1737089201877935E-3</v>
      </c>
      <c r="AD154" s="201">
        <v>4.6565774155995342E-3</v>
      </c>
      <c r="AE154" s="223">
        <v>2.3752969121140144E-3</v>
      </c>
      <c r="AF154" s="381">
        <v>1.2180267965895249E-3</v>
      </c>
      <c r="AG154" s="384">
        <v>0</v>
      </c>
      <c r="AH154" s="107">
        <v>0</v>
      </c>
      <c r="AI154" s="107">
        <v>1.2300123001230013E-3</v>
      </c>
      <c r="AJ154" s="107">
        <v>0</v>
      </c>
      <c r="AK154" s="107">
        <v>2.5125628140703518E-3</v>
      </c>
      <c r="AL154" s="107">
        <v>1.2836970474967907E-3</v>
      </c>
      <c r="AM154" s="107">
        <v>1.2787723785166241E-3</v>
      </c>
      <c r="AN154" s="201">
        <v>1.2722646310432571E-3</v>
      </c>
      <c r="AO154" s="201">
        <v>6.2111801242236021E-3</v>
      </c>
      <c r="AP154" s="201">
        <v>8.6313193588162754E-3</v>
      </c>
      <c r="AQ154" s="223">
        <v>5.945303210463734E-3</v>
      </c>
      <c r="AR154" s="246">
        <v>2.3668639053254438E-3</v>
      </c>
      <c r="AS154" s="384">
        <v>1.1890606420927466E-3</v>
      </c>
      <c r="AT154" s="107">
        <v>1.1494252873563218E-3</v>
      </c>
      <c r="AU154" s="107">
        <v>2.2471910112359553E-3</v>
      </c>
      <c r="AV154" s="107">
        <v>5.4824561403508769E-3</v>
      </c>
      <c r="AW154" s="107">
        <v>7.6335877862595417E-3</v>
      </c>
      <c r="AX154" s="107">
        <v>1.4023732470334413E-2</v>
      </c>
      <c r="AY154" s="107">
        <v>4.3196544276457886E-3</v>
      </c>
      <c r="AZ154" s="201">
        <v>3.2537960954446853E-3</v>
      </c>
      <c r="BA154" s="201">
        <v>4.2918454935622317E-3</v>
      </c>
      <c r="BB154" s="201">
        <v>4.2238648363252373E-3</v>
      </c>
      <c r="BC154" s="223">
        <v>4.0774719673802246E-3</v>
      </c>
      <c r="BD154" s="1075">
        <v>8.1053698074974676E-3</v>
      </c>
      <c r="BE154" s="384">
        <v>5.1072522982635342E-3</v>
      </c>
      <c r="BF154" s="107">
        <v>4.0363269424823411E-3</v>
      </c>
      <c r="BG154" s="107">
        <v>2.0618556701030928E-3</v>
      </c>
      <c r="BH154" s="107">
        <v>4.1194644696189494E-3</v>
      </c>
      <c r="BI154" s="107">
        <v>4.1194644696189494E-3</v>
      </c>
      <c r="BJ154" s="107">
        <v>5.076142131979695E-3</v>
      </c>
      <c r="BK154" s="1255">
        <v>5.8708414872798431E-3</v>
      </c>
      <c r="BL154" s="201"/>
      <c r="BM154" s="201"/>
      <c r="BN154" s="201"/>
      <c r="BO154" s="223"/>
      <c r="BP154" s="1075"/>
    </row>
    <row r="155" spans="1:68" x14ac:dyDescent="0.25">
      <c r="A155" s="565" t="s">
        <v>525</v>
      </c>
      <c r="B155" s="107"/>
      <c r="C155" s="107"/>
      <c r="D155" s="107"/>
      <c r="E155" s="107">
        <v>0</v>
      </c>
      <c r="F155" s="369">
        <v>1.1834319526627219E-3</v>
      </c>
      <c r="G155" s="1062">
        <v>0</v>
      </c>
      <c r="H155" s="553">
        <v>0</v>
      </c>
      <c r="I155" s="555"/>
      <c r="J155" s="107"/>
      <c r="K155" s="107"/>
      <c r="L155" s="107"/>
      <c r="M155" s="107"/>
      <c r="N155" s="107"/>
      <c r="O155" s="107"/>
      <c r="P155" s="107"/>
      <c r="Q155" s="107"/>
      <c r="R155" s="107"/>
      <c r="S155" s="107"/>
      <c r="T155" s="107"/>
      <c r="U155" s="107"/>
      <c r="V155" s="107"/>
      <c r="W155" s="107"/>
      <c r="X155" s="107"/>
      <c r="Y155" s="107"/>
      <c r="Z155" s="107"/>
      <c r="AA155" s="107"/>
      <c r="AB155" s="201"/>
      <c r="AC155" s="201"/>
      <c r="AD155" s="201"/>
      <c r="AE155" s="223"/>
      <c r="AF155" s="381"/>
      <c r="AG155" s="384"/>
      <c r="AH155" s="107"/>
      <c r="AI155" s="107"/>
      <c r="AJ155" s="107"/>
      <c r="AK155" s="107"/>
      <c r="AL155" s="107"/>
      <c r="AM155" s="107"/>
      <c r="AN155" s="201"/>
      <c r="AO155" s="201"/>
      <c r="AP155" s="201">
        <v>0</v>
      </c>
      <c r="AQ155" s="223">
        <v>0</v>
      </c>
      <c r="AR155" s="246">
        <v>1.1834319526627219E-3</v>
      </c>
      <c r="AS155" s="384">
        <v>1.1890606420927466E-3</v>
      </c>
      <c r="AT155" s="107">
        <v>1.1494252873563218E-3</v>
      </c>
      <c r="AU155" s="107">
        <v>0</v>
      </c>
      <c r="AV155" s="107">
        <v>0</v>
      </c>
      <c r="AW155" s="107">
        <v>0</v>
      </c>
      <c r="AX155" s="107">
        <v>0</v>
      </c>
      <c r="AY155" s="107">
        <v>0</v>
      </c>
      <c r="AZ155" s="201">
        <v>0</v>
      </c>
      <c r="BA155" s="201">
        <v>0</v>
      </c>
      <c r="BB155" s="201">
        <v>0</v>
      </c>
      <c r="BC155" s="223">
        <v>0</v>
      </c>
      <c r="BD155" s="1075">
        <v>0</v>
      </c>
      <c r="BE155" s="384">
        <v>0</v>
      </c>
      <c r="BF155" s="107">
        <v>0</v>
      </c>
      <c r="BG155" s="107">
        <v>0</v>
      </c>
      <c r="BH155" s="107">
        <v>0</v>
      </c>
      <c r="BI155" s="107">
        <v>0</v>
      </c>
      <c r="BJ155" s="107">
        <v>0</v>
      </c>
      <c r="BK155" s="1255">
        <v>0</v>
      </c>
      <c r="BL155" s="201"/>
      <c r="BM155" s="201"/>
      <c r="BN155" s="201"/>
      <c r="BO155" s="223"/>
      <c r="BP155" s="1075"/>
    </row>
    <row r="156" spans="1:68" x14ac:dyDescent="0.25">
      <c r="A156" s="271" t="s">
        <v>141</v>
      </c>
      <c r="B156" s="107">
        <v>4.4063647490820076E-2</v>
      </c>
      <c r="C156" s="107">
        <v>3.5674470457079152E-2</v>
      </c>
      <c r="D156" s="107">
        <v>3.6057692307692304E-2</v>
      </c>
      <c r="E156" s="107">
        <v>1.6949152542372881E-2</v>
      </c>
      <c r="F156" s="368">
        <v>3.0769230769230771E-2</v>
      </c>
      <c r="G156" s="1062">
        <v>4.0526849037487338E-3</v>
      </c>
      <c r="H156" s="553">
        <v>1.4677103718199608E-2</v>
      </c>
      <c r="I156" s="555">
        <v>0.31566820276497698</v>
      </c>
      <c r="J156" s="107">
        <v>0.33640552995391704</v>
      </c>
      <c r="K156" s="107">
        <v>0.34562211981566821</v>
      </c>
      <c r="L156" s="107">
        <v>0.31221198156682028</v>
      </c>
      <c r="M156" s="107">
        <v>0.41013824884792627</v>
      </c>
      <c r="N156" s="107">
        <v>0.3847926267281106</v>
      </c>
      <c r="O156" s="107">
        <v>0.42972350230414746</v>
      </c>
      <c r="P156" s="107">
        <v>0.30414746543778803</v>
      </c>
      <c r="Q156" s="107">
        <v>0.17396313364055299</v>
      </c>
      <c r="R156" s="107">
        <v>0.18548387096774194</v>
      </c>
      <c r="S156" s="107">
        <v>0.22580645161290322</v>
      </c>
      <c r="T156" s="107">
        <v>0.21082949308755761</v>
      </c>
      <c r="U156" s="107">
        <v>4.2603550295857988E-2</v>
      </c>
      <c r="V156" s="107">
        <v>3.9426523297491037E-2</v>
      </c>
      <c r="W156" s="107">
        <v>2.955082742316785E-2</v>
      </c>
      <c r="X156" s="107">
        <v>1.5204678362573099E-2</v>
      </c>
      <c r="Y156" s="107">
        <v>1.2835472578763127E-2</v>
      </c>
      <c r="Z156" s="107">
        <v>1.4976958525345621E-2</v>
      </c>
      <c r="AA156" s="107">
        <v>1.9744483159117306E-2</v>
      </c>
      <c r="AB156" s="173">
        <v>2.7809965237543453E-2</v>
      </c>
      <c r="AC156" s="173">
        <v>2.699530516431925E-2</v>
      </c>
      <c r="AD156" s="173">
        <v>2.4447031431897557E-2</v>
      </c>
      <c r="AE156" s="107">
        <v>2.1377672209026127E-2</v>
      </c>
      <c r="AF156" s="380">
        <v>1.0962241169305725E-2</v>
      </c>
      <c r="AG156" s="384">
        <v>1.8703241895261846E-2</v>
      </c>
      <c r="AH156" s="107">
        <v>2.9484029484029485E-2</v>
      </c>
      <c r="AI156" s="107">
        <v>2.2140221402214021E-2</v>
      </c>
      <c r="AJ156" s="107">
        <v>2.258469259723965E-2</v>
      </c>
      <c r="AK156" s="107">
        <v>2.2613065326633167E-2</v>
      </c>
      <c r="AL156" s="107">
        <v>2.3106546854942234E-2</v>
      </c>
      <c r="AM156" s="107">
        <v>2.8132992327365727E-2</v>
      </c>
      <c r="AN156" s="173">
        <v>2.2900763358778626E-2</v>
      </c>
      <c r="AO156" s="173">
        <v>2.3602484472049691E-2</v>
      </c>
      <c r="AP156" s="173">
        <v>1.7262638717632551E-2</v>
      </c>
      <c r="AQ156" s="107">
        <v>1.1890606420927468E-2</v>
      </c>
      <c r="AR156" s="245">
        <v>3.0769230769230771E-2</v>
      </c>
      <c r="AS156" s="384">
        <v>3.3293697978596909E-2</v>
      </c>
      <c r="AT156" s="107">
        <v>3.1034482758620689E-2</v>
      </c>
      <c r="AU156" s="107">
        <v>2.359550561797753E-2</v>
      </c>
      <c r="AV156" s="107">
        <v>2.3026315789473683E-2</v>
      </c>
      <c r="AW156" s="107">
        <v>2.3991275899672846E-2</v>
      </c>
      <c r="AX156" s="107">
        <v>1.7259978425026967E-2</v>
      </c>
      <c r="AY156" s="107">
        <v>1.6198704103671708E-2</v>
      </c>
      <c r="AZ156" s="173">
        <v>1.5184381778741865E-2</v>
      </c>
      <c r="BA156" s="173">
        <v>1.5021459227467811E-2</v>
      </c>
      <c r="BB156" s="173">
        <v>1.3727560718057022E-2</v>
      </c>
      <c r="BC156" s="107">
        <v>1.0193679918450561E-2</v>
      </c>
      <c r="BD156" s="1062">
        <v>4.0526849037487338E-3</v>
      </c>
      <c r="BE156" s="384">
        <v>6.1287027579162408E-3</v>
      </c>
      <c r="BF156" s="107">
        <v>8.0726538849646822E-3</v>
      </c>
      <c r="BG156" s="107">
        <v>9.2783505154639175E-3</v>
      </c>
      <c r="BH156" s="107">
        <v>1.0298661174047374E-2</v>
      </c>
      <c r="BI156" s="107">
        <v>6.1791967044284241E-3</v>
      </c>
      <c r="BJ156" s="107">
        <v>1.2182741116751269E-2</v>
      </c>
      <c r="BK156" s="1255">
        <v>1.4677103718199608E-2</v>
      </c>
      <c r="BL156" s="173"/>
      <c r="BM156" s="173"/>
      <c r="BN156" s="173"/>
      <c r="BO156" s="107"/>
      <c r="BP156" s="1062"/>
    </row>
    <row r="157" spans="1:68" ht="15.75" thickBot="1" x14ac:dyDescent="0.3">
      <c r="A157" s="276" t="s">
        <v>142</v>
      </c>
      <c r="B157" s="182">
        <v>2.4479804161566705E-3</v>
      </c>
      <c r="C157" s="182">
        <v>2.229654403567447E-3</v>
      </c>
      <c r="D157" s="182">
        <v>0</v>
      </c>
      <c r="E157" s="182">
        <v>7.2639225181598066E-3</v>
      </c>
      <c r="F157" s="370">
        <v>1.1834319526627219E-3</v>
      </c>
      <c r="G157" s="1063">
        <v>0</v>
      </c>
      <c r="H157" s="1017">
        <v>0</v>
      </c>
      <c r="I157" s="556">
        <v>2.9953917050691243E-2</v>
      </c>
      <c r="J157" s="182">
        <v>3.1105990783410139E-2</v>
      </c>
      <c r="K157" s="182">
        <v>2.9953917050691243E-2</v>
      </c>
      <c r="L157" s="182">
        <v>2.880184331797235E-2</v>
      </c>
      <c r="M157" s="182">
        <v>2.6497695852534562E-2</v>
      </c>
      <c r="N157" s="182">
        <v>3.5714285714285712E-2</v>
      </c>
      <c r="O157" s="182">
        <v>4.377880184331797E-2</v>
      </c>
      <c r="P157" s="182">
        <v>1.3824884792626729E-2</v>
      </c>
      <c r="Q157" s="182">
        <v>1.2672811059907835E-2</v>
      </c>
      <c r="R157" s="182">
        <v>2.3041474654377881E-2</v>
      </c>
      <c r="S157" s="182">
        <v>2.6497695852534562E-2</v>
      </c>
      <c r="T157" s="182">
        <v>3.2258064516129031E-2</v>
      </c>
      <c r="U157" s="182">
        <v>0</v>
      </c>
      <c r="V157" s="182">
        <v>0</v>
      </c>
      <c r="W157" s="182">
        <v>1.1820330969267139E-3</v>
      </c>
      <c r="X157" s="182">
        <v>1.1695906432748538E-3</v>
      </c>
      <c r="Y157" s="182">
        <v>1.1668611435239206E-3</v>
      </c>
      <c r="Z157" s="182">
        <v>1.152073732718894E-3</v>
      </c>
      <c r="AA157" s="182">
        <v>1.1614401858304297E-3</v>
      </c>
      <c r="AB157" s="203">
        <v>0</v>
      </c>
      <c r="AC157" s="203">
        <v>0</v>
      </c>
      <c r="AD157" s="203">
        <v>1.1641443538998836E-3</v>
      </c>
      <c r="AE157" s="182">
        <v>4.7505938242280287E-3</v>
      </c>
      <c r="AF157" s="382">
        <v>6.0901339829476245E-3</v>
      </c>
      <c r="AG157" s="385">
        <v>4.9875311720698253E-3</v>
      </c>
      <c r="AH157" s="182">
        <v>2.4570024570024569E-3</v>
      </c>
      <c r="AI157" s="182">
        <v>2.4600246002460025E-3</v>
      </c>
      <c r="AJ157" s="182">
        <v>3.7641154328732747E-3</v>
      </c>
      <c r="AK157" s="182">
        <v>1.2562814070351759E-3</v>
      </c>
      <c r="AL157" s="182">
        <v>0</v>
      </c>
      <c r="AM157" s="182">
        <v>0</v>
      </c>
      <c r="AN157" s="203">
        <v>0</v>
      </c>
      <c r="AO157" s="203">
        <v>0</v>
      </c>
      <c r="AP157" s="203">
        <v>0</v>
      </c>
      <c r="AQ157" s="182">
        <v>1.1890606420927466E-3</v>
      </c>
      <c r="AR157" s="453">
        <v>1.1834319526627219E-3</v>
      </c>
      <c r="AS157" s="385">
        <v>1.1890606420927466E-3</v>
      </c>
      <c r="AT157" s="182">
        <v>1.1494252873563218E-3</v>
      </c>
      <c r="AU157" s="182">
        <v>2.2471910112359553E-3</v>
      </c>
      <c r="AV157" s="182">
        <v>0</v>
      </c>
      <c r="AW157" s="182">
        <v>1.0905125408942203E-3</v>
      </c>
      <c r="AX157" s="182">
        <v>1.0787486515641855E-3</v>
      </c>
      <c r="AY157" s="182">
        <v>0</v>
      </c>
      <c r="AZ157" s="203">
        <v>0</v>
      </c>
      <c r="BA157" s="203">
        <v>0</v>
      </c>
      <c r="BB157" s="203">
        <v>0</v>
      </c>
      <c r="BC157" s="182">
        <v>0</v>
      </c>
      <c r="BD157" s="1063">
        <v>0</v>
      </c>
      <c r="BE157" s="385">
        <v>0</v>
      </c>
      <c r="BF157" s="182">
        <v>0</v>
      </c>
      <c r="BG157" s="182">
        <v>0</v>
      </c>
      <c r="BH157" s="182">
        <v>0</v>
      </c>
      <c r="BI157" s="182">
        <v>0</v>
      </c>
      <c r="BJ157" s="182">
        <v>0</v>
      </c>
      <c r="BK157" s="1256">
        <v>0</v>
      </c>
      <c r="BL157" s="203"/>
      <c r="BM157" s="203"/>
      <c r="BN157" s="203"/>
      <c r="BO157" s="182"/>
      <c r="BP157" s="1063"/>
    </row>
    <row r="158" spans="1:68" ht="15.75" thickBot="1" x14ac:dyDescent="0.3">
      <c r="A158" s="260"/>
      <c r="B158" s="261"/>
      <c r="C158" s="261"/>
      <c r="D158" s="261"/>
      <c r="E158" s="261"/>
      <c r="F158" s="261"/>
      <c r="G158" s="261"/>
      <c r="H158" s="261"/>
      <c r="I158" s="261"/>
      <c r="J158" s="261"/>
      <c r="K158" s="260"/>
      <c r="L158" s="260"/>
      <c r="M158" s="260"/>
      <c r="N158" s="260"/>
      <c r="O158" s="260"/>
      <c r="P158" s="260"/>
      <c r="Q158" s="260"/>
      <c r="R158" s="260"/>
      <c r="S158" s="260"/>
      <c r="T158" s="260"/>
      <c r="U158" s="261"/>
      <c r="V158" s="261"/>
      <c r="W158" s="260"/>
      <c r="X158" s="260"/>
      <c r="Y158" s="260"/>
      <c r="Z158" s="260"/>
      <c r="AA158" s="260"/>
      <c r="AB158" s="260"/>
      <c r="AC158" s="260"/>
      <c r="AD158" s="260"/>
      <c r="AE158" s="260"/>
      <c r="AF158" s="260"/>
      <c r="AG158" s="261"/>
      <c r="AH158" s="261"/>
      <c r="AI158" s="260"/>
      <c r="AJ158" s="260"/>
      <c r="AK158" s="260"/>
      <c r="AL158" s="260"/>
      <c r="AM158" s="260"/>
      <c r="AN158" s="260"/>
      <c r="AO158" s="260"/>
      <c r="AP158" s="260"/>
      <c r="AQ158" s="260"/>
      <c r="AR158" s="260"/>
      <c r="AS158" s="261"/>
      <c r="AT158" s="261"/>
      <c r="AU158" s="260"/>
      <c r="AV158" s="260"/>
      <c r="AW158" s="260"/>
      <c r="AX158" s="260"/>
      <c r="AY158" s="260"/>
      <c r="AZ158" s="260"/>
      <c r="BA158" s="260"/>
      <c r="BB158" s="260"/>
      <c r="BC158" s="260"/>
      <c r="BD158" s="260"/>
      <c r="BE158" s="261"/>
      <c r="BF158" s="261"/>
      <c r="BG158" s="260"/>
      <c r="BH158" s="260"/>
      <c r="BI158" s="260"/>
      <c r="BJ158" s="260"/>
      <c r="BK158" s="260"/>
      <c r="BL158" s="260"/>
      <c r="BM158" s="260"/>
      <c r="BN158" s="260"/>
      <c r="BO158" s="260"/>
      <c r="BP158" s="260"/>
    </row>
    <row r="159" spans="1:68" ht="18.75" thickBot="1" x14ac:dyDescent="0.3">
      <c r="A159" s="12" t="s">
        <v>503</v>
      </c>
      <c r="B159" s="142" t="s">
        <v>735</v>
      </c>
      <c r="C159" s="26" t="s">
        <v>736</v>
      </c>
      <c r="D159" s="26" t="s">
        <v>737</v>
      </c>
      <c r="E159" s="26" t="s">
        <v>738</v>
      </c>
      <c r="F159" s="500" t="s">
        <v>739</v>
      </c>
      <c r="G159" s="719" t="s">
        <v>741</v>
      </c>
      <c r="H159" s="462" t="s">
        <v>734</v>
      </c>
      <c r="I159" s="458" t="s">
        <v>43</v>
      </c>
      <c r="J159" s="143" t="s">
        <v>32</v>
      </c>
      <c r="K159" s="143" t="s">
        <v>33</v>
      </c>
      <c r="L159" s="143" t="s">
        <v>34</v>
      </c>
      <c r="M159" s="143" t="s">
        <v>35</v>
      </c>
      <c r="N159" s="143" t="s">
        <v>36</v>
      </c>
      <c r="O159" s="143" t="s">
        <v>37</v>
      </c>
      <c r="P159" s="143" t="s">
        <v>38</v>
      </c>
      <c r="Q159" s="143" t="s">
        <v>39</v>
      </c>
      <c r="R159" s="143" t="s">
        <v>40</v>
      </c>
      <c r="S159" s="143" t="s">
        <v>41</v>
      </c>
      <c r="T159" s="144" t="s">
        <v>42</v>
      </c>
      <c r="U159" s="143" t="s">
        <v>401</v>
      </c>
      <c r="V159" s="143" t="s">
        <v>402</v>
      </c>
      <c r="W159" s="143" t="s">
        <v>403</v>
      </c>
      <c r="X159" s="143" t="s">
        <v>404</v>
      </c>
      <c r="Y159" s="143" t="s">
        <v>405</v>
      </c>
      <c r="Z159" s="143" t="s">
        <v>406</v>
      </c>
      <c r="AA159" s="143" t="s">
        <v>407</v>
      </c>
      <c r="AB159" s="143" t="s">
        <v>408</v>
      </c>
      <c r="AC159" s="143" t="s">
        <v>412</v>
      </c>
      <c r="AD159" s="143" t="s">
        <v>409</v>
      </c>
      <c r="AE159" s="143" t="s">
        <v>410</v>
      </c>
      <c r="AF159" s="144" t="s">
        <v>411</v>
      </c>
      <c r="AG159" s="140" t="s">
        <v>475</v>
      </c>
      <c r="AH159" s="140" t="s">
        <v>476</v>
      </c>
      <c r="AI159" s="140" t="s">
        <v>477</v>
      </c>
      <c r="AJ159" s="140" t="s">
        <v>478</v>
      </c>
      <c r="AK159" s="143" t="s">
        <v>485</v>
      </c>
      <c r="AL159" s="143" t="s">
        <v>486</v>
      </c>
      <c r="AM159" s="143" t="s">
        <v>479</v>
      </c>
      <c r="AN159" s="143" t="s">
        <v>480</v>
      </c>
      <c r="AO159" s="143" t="s">
        <v>481</v>
      </c>
      <c r="AP159" s="143" t="s">
        <v>482</v>
      </c>
      <c r="AQ159" s="143" t="s">
        <v>483</v>
      </c>
      <c r="AR159" s="144" t="s">
        <v>484</v>
      </c>
      <c r="AS159" s="328" t="s">
        <v>512</v>
      </c>
      <c r="AT159" s="140" t="s">
        <v>513</v>
      </c>
      <c r="AU159" s="140" t="s">
        <v>514</v>
      </c>
      <c r="AV159" s="140" t="s">
        <v>515</v>
      </c>
      <c r="AW159" s="140" t="s">
        <v>516</v>
      </c>
      <c r="AX159" s="140" t="s">
        <v>517</v>
      </c>
      <c r="AY159" s="140" t="s">
        <v>518</v>
      </c>
      <c r="AZ159" s="140" t="s">
        <v>519</v>
      </c>
      <c r="BA159" s="140" t="s">
        <v>520</v>
      </c>
      <c r="BB159" s="140" t="s">
        <v>521</v>
      </c>
      <c r="BC159" s="140" t="s">
        <v>522</v>
      </c>
      <c r="BD159" s="141" t="s">
        <v>523</v>
      </c>
      <c r="BE159" s="328" t="s">
        <v>722</v>
      </c>
      <c r="BF159" s="140" t="s">
        <v>723</v>
      </c>
      <c r="BG159" s="140" t="s">
        <v>724</v>
      </c>
      <c r="BH159" s="140" t="s">
        <v>725</v>
      </c>
      <c r="BI159" s="140" t="s">
        <v>726</v>
      </c>
      <c r="BJ159" s="140" t="s">
        <v>727</v>
      </c>
      <c r="BK159" s="140" t="s">
        <v>758</v>
      </c>
      <c r="BL159" s="140" t="s">
        <v>729</v>
      </c>
      <c r="BM159" s="140" t="s">
        <v>730</v>
      </c>
      <c r="BN159" s="140" t="s">
        <v>731</v>
      </c>
      <c r="BO159" s="140" t="s">
        <v>732</v>
      </c>
      <c r="BP159" s="141" t="s">
        <v>733</v>
      </c>
    </row>
    <row r="160" spans="1:68" ht="15.75" thickBot="1" x14ac:dyDescent="0.3">
      <c r="A160" s="1029" t="s">
        <v>367</v>
      </c>
      <c r="B160" s="882" t="s">
        <v>74</v>
      </c>
      <c r="C160" s="101">
        <v>14050</v>
      </c>
      <c r="D160" s="101">
        <f>SUM(I160:T160)</f>
        <v>48905</v>
      </c>
      <c r="E160" s="101">
        <f>SUM(U160:AF160)</f>
        <v>39483</v>
      </c>
      <c r="F160" s="758">
        <f>SUM(AG160:AR160)</f>
        <v>26964.55</v>
      </c>
      <c r="G160" s="1076">
        <f>SUM(AS160:BD160)</f>
        <v>34613</v>
      </c>
      <c r="H160" s="558">
        <f t="shared" ref="H160" si="23">SUM(BE160:BP160)</f>
        <v>22182</v>
      </c>
      <c r="I160" s="461">
        <v>3551</v>
      </c>
      <c r="J160" s="100">
        <v>5455</v>
      </c>
      <c r="K160" s="100">
        <v>4595</v>
      </c>
      <c r="L160" s="100">
        <v>1730</v>
      </c>
      <c r="M160" s="100">
        <v>3120</v>
      </c>
      <c r="N160" s="6">
        <v>5786</v>
      </c>
      <c r="O160" s="100">
        <v>2879</v>
      </c>
      <c r="P160" s="100">
        <v>3096</v>
      </c>
      <c r="Q160" s="100">
        <v>3969</v>
      </c>
      <c r="R160" s="100">
        <v>4516</v>
      </c>
      <c r="S160" s="100">
        <v>3127</v>
      </c>
      <c r="T160" s="206">
        <v>7081</v>
      </c>
      <c r="U160" s="118">
        <v>3617</v>
      </c>
      <c r="V160" s="100">
        <v>4768</v>
      </c>
      <c r="W160" s="100">
        <v>2295</v>
      </c>
      <c r="X160" s="100">
        <v>3417</v>
      </c>
      <c r="Y160" s="100">
        <v>2950</v>
      </c>
      <c r="Z160" s="100">
        <v>2950</v>
      </c>
      <c r="AA160" s="100">
        <v>3608</v>
      </c>
      <c r="AB160" s="100">
        <v>3265</v>
      </c>
      <c r="AC160" s="100">
        <v>2674</v>
      </c>
      <c r="AD160" s="100">
        <v>3403</v>
      </c>
      <c r="AE160" s="100">
        <v>3364</v>
      </c>
      <c r="AF160" s="206">
        <v>3172</v>
      </c>
      <c r="AG160" s="329">
        <v>3330.75</v>
      </c>
      <c r="AH160" s="180">
        <v>3141.5</v>
      </c>
      <c r="AI160" s="180">
        <v>2391</v>
      </c>
      <c r="AJ160" s="180">
        <v>2575.75</v>
      </c>
      <c r="AK160" s="180">
        <v>2344.5</v>
      </c>
      <c r="AL160" s="180">
        <v>2410.25</v>
      </c>
      <c r="AM160" s="180">
        <v>2763</v>
      </c>
      <c r="AN160" s="180">
        <v>2500.25</v>
      </c>
      <c r="AO160" s="180">
        <v>1608.2</v>
      </c>
      <c r="AP160" s="180">
        <v>1222</v>
      </c>
      <c r="AQ160" s="180">
        <v>1302</v>
      </c>
      <c r="AR160" s="330">
        <v>1375.35</v>
      </c>
      <c r="AS160" s="329">
        <v>1512</v>
      </c>
      <c r="AT160" s="180">
        <v>1752</v>
      </c>
      <c r="AU160" s="180">
        <v>2250</v>
      </c>
      <c r="AV160" s="180">
        <v>2687</v>
      </c>
      <c r="AW160" s="180">
        <v>2482</v>
      </c>
      <c r="AX160" s="180">
        <v>2480</v>
      </c>
      <c r="AY160" s="180">
        <v>2878</v>
      </c>
      <c r="AZ160" s="180">
        <v>2983</v>
      </c>
      <c r="BA160" s="180">
        <v>3719</v>
      </c>
      <c r="BB160" s="180">
        <v>3499</v>
      </c>
      <c r="BC160" s="1077">
        <v>3948</v>
      </c>
      <c r="BD160" s="180">
        <v>4423</v>
      </c>
      <c r="BE160" s="329">
        <v>4381</v>
      </c>
      <c r="BF160" s="180">
        <v>4364</v>
      </c>
      <c r="BG160" s="180">
        <v>4221</v>
      </c>
      <c r="BH160" s="180">
        <v>3301</v>
      </c>
      <c r="BI160" s="180">
        <v>2718</v>
      </c>
      <c r="BJ160" s="1077">
        <v>3197</v>
      </c>
      <c r="BK160" s="180"/>
      <c r="BL160" s="180"/>
      <c r="BM160" s="180"/>
      <c r="BN160" s="180"/>
      <c r="BO160" s="1077"/>
      <c r="BP160" s="330"/>
    </row>
    <row r="161" spans="1:68" ht="15.75" thickBot="1" x14ac:dyDescent="0.3">
      <c r="A161" s="260"/>
      <c r="B161" s="21"/>
      <c r="C161" s="21"/>
      <c r="D161" s="21"/>
      <c r="E161" s="391"/>
      <c r="F161" s="391"/>
      <c r="G161" s="21"/>
      <c r="H161" s="21"/>
      <c r="I161" s="21"/>
      <c r="J161" s="21"/>
      <c r="K161" s="21"/>
      <c r="L161" s="16"/>
      <c r="M161" s="16"/>
      <c r="N161" s="16"/>
      <c r="O161" s="16"/>
      <c r="P161" s="16"/>
      <c r="Q161" s="16"/>
      <c r="R161" s="16"/>
      <c r="S161" s="16"/>
      <c r="T161" s="16"/>
      <c r="U161" s="391"/>
      <c r="V161" s="391"/>
      <c r="W161" s="391"/>
      <c r="X161" s="391"/>
      <c r="Y161" s="391"/>
      <c r="Z161" s="391"/>
      <c r="AA161" s="391"/>
      <c r="AB161" s="391"/>
      <c r="AC161" s="391"/>
      <c r="AD161" s="391"/>
      <c r="AE161" s="391"/>
      <c r="AF161" s="391"/>
      <c r="AG161" s="391"/>
      <c r="AH161" s="391"/>
      <c r="AI161" s="391"/>
      <c r="AJ161" s="16"/>
      <c r="AK161" s="16"/>
      <c r="AL161" s="16"/>
      <c r="AM161" s="16"/>
      <c r="AN161" s="16"/>
      <c r="AO161" s="16"/>
      <c r="AP161" s="16"/>
      <c r="AQ161" s="16"/>
      <c r="AR161" s="16"/>
      <c r="AS161" s="391"/>
      <c r="AT161" s="391"/>
      <c r="AU161" s="391"/>
      <c r="AV161" s="16"/>
      <c r="AW161" s="16"/>
      <c r="AX161" s="16"/>
      <c r="AY161" s="16"/>
      <c r="AZ161" s="16"/>
      <c r="BA161" s="16"/>
      <c r="BB161" s="16"/>
      <c r="BC161" s="16"/>
      <c r="BD161" s="16"/>
      <c r="BE161" s="391"/>
      <c r="BF161" s="391"/>
      <c r="BG161" s="391"/>
      <c r="BH161" s="16"/>
      <c r="BI161" s="16"/>
      <c r="BJ161" s="16"/>
      <c r="BK161" s="16"/>
      <c r="BL161" s="16"/>
      <c r="BM161" s="16"/>
      <c r="BN161" s="16"/>
      <c r="BO161" s="16"/>
      <c r="BP161" s="16"/>
    </row>
    <row r="162" spans="1:68" ht="18.75" thickBot="1" x14ac:dyDescent="0.3">
      <c r="A162" s="12" t="s">
        <v>747</v>
      </c>
      <c r="B162" s="138" t="s">
        <v>735</v>
      </c>
      <c r="C162" s="139" t="s">
        <v>736</v>
      </c>
      <c r="D162" s="139" t="s">
        <v>737</v>
      </c>
      <c r="E162" s="139" t="s">
        <v>738</v>
      </c>
      <c r="F162" s="454" t="s">
        <v>739</v>
      </c>
      <c r="G162" s="991" t="s">
        <v>741</v>
      </c>
      <c r="H162" s="512" t="s">
        <v>734</v>
      </c>
      <c r="I162" s="458" t="s">
        <v>43</v>
      </c>
      <c r="J162" s="143" t="s">
        <v>32</v>
      </c>
      <c r="K162" s="143" t="s">
        <v>33</v>
      </c>
      <c r="L162" s="143" t="s">
        <v>34</v>
      </c>
      <c r="M162" s="143" t="s">
        <v>35</v>
      </c>
      <c r="N162" s="143" t="s">
        <v>36</v>
      </c>
      <c r="O162" s="143" t="s">
        <v>37</v>
      </c>
      <c r="P162" s="143" t="s">
        <v>38</v>
      </c>
      <c r="Q162" s="143" t="s">
        <v>39</v>
      </c>
      <c r="R162" s="143" t="s">
        <v>40</v>
      </c>
      <c r="S162" s="143" t="s">
        <v>41</v>
      </c>
      <c r="T162" s="144" t="s">
        <v>42</v>
      </c>
      <c r="U162" s="143" t="s">
        <v>401</v>
      </c>
      <c r="V162" s="143" t="s">
        <v>402</v>
      </c>
      <c r="W162" s="143" t="s">
        <v>403</v>
      </c>
      <c r="X162" s="143" t="s">
        <v>404</v>
      </c>
      <c r="Y162" s="143" t="s">
        <v>405</v>
      </c>
      <c r="Z162" s="143" t="s">
        <v>406</v>
      </c>
      <c r="AA162" s="143" t="s">
        <v>407</v>
      </c>
      <c r="AB162" s="143" t="s">
        <v>408</v>
      </c>
      <c r="AC162" s="143" t="s">
        <v>412</v>
      </c>
      <c r="AD162" s="143" t="s">
        <v>409</v>
      </c>
      <c r="AE162" s="143" t="s">
        <v>410</v>
      </c>
      <c r="AF162" s="144" t="s">
        <v>411</v>
      </c>
      <c r="AG162" s="328" t="s">
        <v>475</v>
      </c>
      <c r="AH162" s="140" t="s">
        <v>476</v>
      </c>
      <c r="AI162" s="140" t="s">
        <v>477</v>
      </c>
      <c r="AJ162" s="140" t="s">
        <v>478</v>
      </c>
      <c r="AK162" s="143" t="s">
        <v>485</v>
      </c>
      <c r="AL162" s="143" t="s">
        <v>486</v>
      </c>
      <c r="AM162" s="143" t="s">
        <v>479</v>
      </c>
      <c r="AN162" s="143" t="s">
        <v>480</v>
      </c>
      <c r="AO162" s="143" t="s">
        <v>481</v>
      </c>
      <c r="AP162" s="143" t="s">
        <v>482</v>
      </c>
      <c r="AQ162" s="143" t="s">
        <v>483</v>
      </c>
      <c r="AR162" s="144" t="s">
        <v>484</v>
      </c>
      <c r="AS162" s="328" t="s">
        <v>512</v>
      </c>
      <c r="AT162" s="140" t="s">
        <v>513</v>
      </c>
      <c r="AU162" s="140" t="s">
        <v>514</v>
      </c>
      <c r="AV162" s="140" t="s">
        <v>515</v>
      </c>
      <c r="AW162" s="140" t="s">
        <v>516</v>
      </c>
      <c r="AX162" s="140" t="s">
        <v>517</v>
      </c>
      <c r="AY162" s="140" t="s">
        <v>518</v>
      </c>
      <c r="AZ162" s="140" t="s">
        <v>519</v>
      </c>
      <c r="BA162" s="140" t="s">
        <v>520</v>
      </c>
      <c r="BB162" s="140" t="s">
        <v>521</v>
      </c>
      <c r="BC162" s="140" t="s">
        <v>522</v>
      </c>
      <c r="BD162" s="141" t="s">
        <v>523</v>
      </c>
      <c r="BE162" s="328" t="s">
        <v>722</v>
      </c>
      <c r="BF162" s="140" t="s">
        <v>723</v>
      </c>
      <c r="BG162" s="140" t="s">
        <v>724</v>
      </c>
      <c r="BH162" s="140" t="s">
        <v>725</v>
      </c>
      <c r="BI162" s="140" t="s">
        <v>726</v>
      </c>
      <c r="BJ162" s="140" t="s">
        <v>727</v>
      </c>
      <c r="BK162" s="140" t="s">
        <v>758</v>
      </c>
      <c r="BL162" s="140" t="s">
        <v>729</v>
      </c>
      <c r="BM162" s="140" t="s">
        <v>730</v>
      </c>
      <c r="BN162" s="140" t="s">
        <v>731</v>
      </c>
      <c r="BO162" s="140" t="s">
        <v>732</v>
      </c>
      <c r="BP162" s="141" t="s">
        <v>733</v>
      </c>
    </row>
    <row r="163" spans="1:68" ht="15.75" thickBot="1" x14ac:dyDescent="0.3">
      <c r="A163" s="278" t="s">
        <v>488</v>
      </c>
      <c r="B163" s="113">
        <v>1772</v>
      </c>
      <c r="C163" s="113">
        <v>1714</v>
      </c>
      <c r="D163" s="113">
        <v>1756</v>
      </c>
      <c r="E163" s="113">
        <v>1654</v>
      </c>
      <c r="F163" s="765">
        <v>1615</v>
      </c>
      <c r="G163" s="1079">
        <v>1563</v>
      </c>
      <c r="H163" s="559">
        <v>1327</v>
      </c>
      <c r="I163" s="557"/>
      <c r="J163" s="179"/>
      <c r="K163" s="179"/>
      <c r="L163" s="179"/>
      <c r="M163" s="100"/>
      <c r="N163" s="100"/>
      <c r="O163" s="180"/>
      <c r="P163" s="181"/>
      <c r="Q163" s="181"/>
      <c r="R163" s="181"/>
      <c r="S163" s="181"/>
      <c r="T163" s="255"/>
      <c r="U163" s="179">
        <v>1668</v>
      </c>
      <c r="V163" s="179">
        <v>1654</v>
      </c>
      <c r="W163" s="179">
        <v>1560</v>
      </c>
      <c r="X163" s="179">
        <v>1525</v>
      </c>
      <c r="Y163" s="100">
        <v>1467</v>
      </c>
      <c r="Z163" s="100">
        <v>1423</v>
      </c>
      <c r="AA163" s="180">
        <v>1437</v>
      </c>
      <c r="AB163" s="180">
        <v>1383</v>
      </c>
      <c r="AC163" s="181">
        <v>1407</v>
      </c>
      <c r="AD163" s="181">
        <v>1395</v>
      </c>
      <c r="AE163" s="181">
        <v>1312</v>
      </c>
      <c r="AF163" s="255">
        <v>1652</v>
      </c>
      <c r="AG163" s="389">
        <v>1638</v>
      </c>
      <c r="AH163" s="179">
        <v>1624</v>
      </c>
      <c r="AI163" s="179">
        <v>1586</v>
      </c>
      <c r="AJ163" s="179">
        <v>1623</v>
      </c>
      <c r="AK163" s="180">
        <v>1558</v>
      </c>
      <c r="AL163" s="180">
        <v>1560</v>
      </c>
      <c r="AM163" s="180">
        <v>1646</v>
      </c>
      <c r="AN163" s="180">
        <v>1640</v>
      </c>
      <c r="AO163" s="181">
        <v>1640</v>
      </c>
      <c r="AP163" s="181">
        <v>1662</v>
      </c>
      <c r="AQ163" s="181">
        <v>1633</v>
      </c>
      <c r="AR163" s="255">
        <v>1615</v>
      </c>
      <c r="AS163" s="389">
        <v>1640</v>
      </c>
      <c r="AT163" s="179">
        <v>1661</v>
      </c>
      <c r="AU163" s="179">
        <v>1614</v>
      </c>
      <c r="AV163" s="179">
        <v>1656</v>
      </c>
      <c r="AW163" s="180">
        <v>1588</v>
      </c>
      <c r="AX163" s="180">
        <v>1645</v>
      </c>
      <c r="AY163" s="180">
        <v>1692</v>
      </c>
      <c r="AZ163" s="180">
        <v>1579</v>
      </c>
      <c r="BA163" s="181">
        <v>1611</v>
      </c>
      <c r="BB163" s="181">
        <v>1674</v>
      </c>
      <c r="BC163" s="1078">
        <v>1474</v>
      </c>
      <c r="BD163" s="181">
        <v>1563</v>
      </c>
      <c r="BE163" s="389">
        <v>1560</v>
      </c>
      <c r="BF163" s="179">
        <v>1489</v>
      </c>
      <c r="BG163" s="179">
        <v>1468</v>
      </c>
      <c r="BH163" s="179">
        <v>1457</v>
      </c>
      <c r="BI163" s="180">
        <v>1413</v>
      </c>
      <c r="BJ163" s="1077">
        <v>1370</v>
      </c>
      <c r="BK163" s="180"/>
      <c r="BL163" s="180"/>
      <c r="BM163" s="181"/>
      <c r="BN163" s="181"/>
      <c r="BO163" s="1078"/>
      <c r="BP163" s="114"/>
    </row>
    <row r="164" spans="1:68" ht="15.75" thickBot="1" x14ac:dyDescent="0.3">
      <c r="A164" s="26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
      <c r="AJ164" s="16"/>
      <c r="AK164" s="16"/>
      <c r="AL164" s="16"/>
      <c r="AM164" s="16"/>
      <c r="AN164" s="16"/>
      <c r="AO164" s="16"/>
      <c r="AP164" s="16"/>
      <c r="AQ164" s="16"/>
      <c r="AR164" s="16"/>
      <c r="AS164" s="16"/>
      <c r="AT164" s="16"/>
      <c r="AU164" s="1"/>
      <c r="AV164" s="16"/>
      <c r="AW164" s="16"/>
      <c r="AX164" s="16"/>
      <c r="AY164" s="16"/>
      <c r="AZ164" s="16"/>
      <c r="BA164" s="16"/>
      <c r="BB164" s="16"/>
      <c r="BC164" s="16"/>
      <c r="BD164" s="16"/>
      <c r="BE164" s="16"/>
      <c r="BF164" s="16"/>
      <c r="BG164" s="1"/>
      <c r="BH164" s="16"/>
      <c r="BI164" s="16"/>
      <c r="BJ164" s="16"/>
      <c r="BK164" s="16"/>
      <c r="BL164" s="16"/>
      <c r="BM164" s="16"/>
      <c r="BN164" s="16"/>
      <c r="BO164" s="16"/>
      <c r="BP164" s="16"/>
    </row>
    <row r="165" spans="1:68" ht="18.75" thickBot="1" x14ac:dyDescent="0.3">
      <c r="A165" s="12" t="s">
        <v>419</v>
      </c>
      <c r="B165" s="138" t="s">
        <v>735</v>
      </c>
      <c r="C165" s="139" t="s">
        <v>736</v>
      </c>
      <c r="D165" s="139" t="s">
        <v>737</v>
      </c>
      <c r="E165" s="139" t="s">
        <v>738</v>
      </c>
      <c r="F165" s="454" t="s">
        <v>739</v>
      </c>
      <c r="G165" s="991" t="s">
        <v>741</v>
      </c>
      <c r="H165" s="512" t="s">
        <v>734</v>
      </c>
      <c r="I165" s="458" t="s">
        <v>43</v>
      </c>
      <c r="J165" s="143" t="s">
        <v>32</v>
      </c>
      <c r="K165" s="143" t="s">
        <v>33</v>
      </c>
      <c r="L165" s="143" t="s">
        <v>34</v>
      </c>
      <c r="M165" s="143" t="s">
        <v>35</v>
      </c>
      <c r="N165" s="143" t="s">
        <v>36</v>
      </c>
      <c r="O165" s="143" t="s">
        <v>37</v>
      </c>
      <c r="P165" s="143" t="s">
        <v>38</v>
      </c>
      <c r="Q165" s="143" t="s">
        <v>39</v>
      </c>
      <c r="R165" s="143" t="s">
        <v>40</v>
      </c>
      <c r="S165" s="143" t="s">
        <v>41</v>
      </c>
      <c r="T165" s="144" t="s">
        <v>42</v>
      </c>
      <c r="U165" s="143" t="s">
        <v>401</v>
      </c>
      <c r="V165" s="143" t="s">
        <v>402</v>
      </c>
      <c r="W165" s="143" t="s">
        <v>403</v>
      </c>
      <c r="X165" s="143" t="s">
        <v>404</v>
      </c>
      <c r="Y165" s="143" t="s">
        <v>405</v>
      </c>
      <c r="Z165" s="143" t="s">
        <v>406</v>
      </c>
      <c r="AA165" s="143" t="s">
        <v>407</v>
      </c>
      <c r="AB165" s="143" t="s">
        <v>408</v>
      </c>
      <c r="AC165" s="143" t="s">
        <v>412</v>
      </c>
      <c r="AD165" s="143" t="s">
        <v>409</v>
      </c>
      <c r="AE165" s="143" t="s">
        <v>410</v>
      </c>
      <c r="AF165" s="144" t="s">
        <v>411</v>
      </c>
      <c r="AG165" s="140" t="s">
        <v>475</v>
      </c>
      <c r="AH165" s="140" t="s">
        <v>476</v>
      </c>
      <c r="AI165" s="140" t="s">
        <v>477</v>
      </c>
      <c r="AJ165" s="140" t="s">
        <v>478</v>
      </c>
      <c r="AK165" s="143" t="s">
        <v>485</v>
      </c>
      <c r="AL165" s="143" t="s">
        <v>486</v>
      </c>
      <c r="AM165" s="143" t="s">
        <v>479</v>
      </c>
      <c r="AN165" s="143" t="s">
        <v>480</v>
      </c>
      <c r="AO165" s="143" t="s">
        <v>481</v>
      </c>
      <c r="AP165" s="143" t="s">
        <v>482</v>
      </c>
      <c r="AQ165" s="143" t="s">
        <v>483</v>
      </c>
      <c r="AR165" s="144" t="s">
        <v>484</v>
      </c>
      <c r="AS165" s="328" t="s">
        <v>512</v>
      </c>
      <c r="AT165" s="140" t="s">
        <v>513</v>
      </c>
      <c r="AU165" s="140" t="s">
        <v>514</v>
      </c>
      <c r="AV165" s="140" t="s">
        <v>515</v>
      </c>
      <c r="AW165" s="140" t="s">
        <v>516</v>
      </c>
      <c r="AX165" s="140" t="s">
        <v>517</v>
      </c>
      <c r="AY165" s="140" t="s">
        <v>518</v>
      </c>
      <c r="AZ165" s="140" t="s">
        <v>519</v>
      </c>
      <c r="BA165" s="140" t="s">
        <v>520</v>
      </c>
      <c r="BB165" s="140" t="s">
        <v>521</v>
      </c>
      <c r="BC165" s="140" t="s">
        <v>522</v>
      </c>
      <c r="BD165" s="141" t="s">
        <v>523</v>
      </c>
      <c r="BE165" s="328" t="s">
        <v>722</v>
      </c>
      <c r="BF165" s="140" t="s">
        <v>723</v>
      </c>
      <c r="BG165" s="140" t="s">
        <v>724</v>
      </c>
      <c r="BH165" s="140" t="s">
        <v>725</v>
      </c>
      <c r="BI165" s="140" t="s">
        <v>726</v>
      </c>
      <c r="BJ165" s="140" t="s">
        <v>727</v>
      </c>
      <c r="BK165" s="140" t="s">
        <v>758</v>
      </c>
      <c r="BL165" s="140" t="s">
        <v>729</v>
      </c>
      <c r="BM165" s="140" t="s">
        <v>730</v>
      </c>
      <c r="BN165" s="140" t="s">
        <v>731</v>
      </c>
      <c r="BO165" s="140" t="s">
        <v>732</v>
      </c>
      <c r="BP165" s="141" t="s">
        <v>733</v>
      </c>
    </row>
    <row r="166" spans="1:68" x14ac:dyDescent="0.25">
      <c r="A166" s="285" t="s">
        <v>29</v>
      </c>
      <c r="B166" s="125" t="s">
        <v>74</v>
      </c>
      <c r="C166" s="4">
        <v>4286</v>
      </c>
      <c r="D166" s="4">
        <f t="shared" ref="D166:D173" si="24">SUM(I166:T166)</f>
        <v>2858</v>
      </c>
      <c r="E166" s="4">
        <f>SUM(U166:AF166)</f>
        <v>3038</v>
      </c>
      <c r="F166" s="455">
        <f>SUM(AG166:AR166)</f>
        <v>3125</v>
      </c>
      <c r="G166" s="1001">
        <f>SUM(AS166:BD166)</f>
        <v>3089</v>
      </c>
      <c r="H166" s="513">
        <f t="shared" ref="H166:H173" si="25">SUM(BE166:BP166)</f>
        <v>1830</v>
      </c>
      <c r="I166" s="459">
        <v>245</v>
      </c>
      <c r="J166" s="115">
        <v>272</v>
      </c>
      <c r="K166" s="115">
        <v>258</v>
      </c>
      <c r="L166" s="115">
        <v>212</v>
      </c>
      <c r="M166" s="115">
        <v>219</v>
      </c>
      <c r="N166" s="115">
        <v>247</v>
      </c>
      <c r="O166" s="4">
        <v>273</v>
      </c>
      <c r="P166" s="15">
        <v>177</v>
      </c>
      <c r="Q166" s="15">
        <v>217</v>
      </c>
      <c r="R166" s="15">
        <v>164</v>
      </c>
      <c r="S166" s="15">
        <v>320</v>
      </c>
      <c r="T166" s="204">
        <v>254</v>
      </c>
      <c r="U166" s="115">
        <v>235</v>
      </c>
      <c r="V166" s="115">
        <v>388</v>
      </c>
      <c r="W166" s="115">
        <v>219</v>
      </c>
      <c r="X166" s="115">
        <v>201</v>
      </c>
      <c r="Y166" s="115">
        <v>177</v>
      </c>
      <c r="Z166" s="115">
        <v>157</v>
      </c>
      <c r="AA166" s="15">
        <v>384</v>
      </c>
      <c r="AB166" s="15">
        <v>249</v>
      </c>
      <c r="AC166" s="15">
        <v>292</v>
      </c>
      <c r="AD166" s="15">
        <v>257</v>
      </c>
      <c r="AE166" s="15">
        <v>255</v>
      </c>
      <c r="AF166" s="204">
        <v>224</v>
      </c>
      <c r="AG166" s="115">
        <v>263</v>
      </c>
      <c r="AH166" s="115">
        <v>311</v>
      </c>
      <c r="AI166" s="115">
        <v>243</v>
      </c>
      <c r="AJ166" s="115">
        <v>290</v>
      </c>
      <c r="AK166" s="115">
        <v>216</v>
      </c>
      <c r="AL166" s="115">
        <v>222</v>
      </c>
      <c r="AM166" s="15">
        <v>342</v>
      </c>
      <c r="AN166" s="15">
        <v>272</v>
      </c>
      <c r="AO166" s="15">
        <v>258</v>
      </c>
      <c r="AP166" s="15">
        <v>215</v>
      </c>
      <c r="AQ166" s="15">
        <v>247</v>
      </c>
      <c r="AR166" s="204">
        <v>246</v>
      </c>
      <c r="AS166" s="115">
        <v>352</v>
      </c>
      <c r="AT166" s="115">
        <v>274</v>
      </c>
      <c r="AU166" s="115">
        <v>243</v>
      </c>
      <c r="AV166" s="115">
        <v>235</v>
      </c>
      <c r="AW166" s="115">
        <v>231</v>
      </c>
      <c r="AX166" s="115">
        <v>252</v>
      </c>
      <c r="AY166" s="15">
        <v>273</v>
      </c>
      <c r="AZ166" s="15">
        <v>219</v>
      </c>
      <c r="BA166" s="15">
        <v>345</v>
      </c>
      <c r="BB166" s="15">
        <v>343</v>
      </c>
      <c r="BC166" s="15">
        <v>204</v>
      </c>
      <c r="BD166" s="204">
        <v>118</v>
      </c>
      <c r="BE166" s="115">
        <v>217</v>
      </c>
      <c r="BF166" s="115">
        <v>256</v>
      </c>
      <c r="BG166" s="115">
        <v>303</v>
      </c>
      <c r="BH166" s="115">
        <v>365</v>
      </c>
      <c r="BI166" s="115">
        <v>260</v>
      </c>
      <c r="BJ166" s="115">
        <v>225</v>
      </c>
      <c r="BK166" s="29">
        <v>204</v>
      </c>
      <c r="BL166" s="15"/>
      <c r="BM166" s="15"/>
      <c r="BN166" s="15"/>
      <c r="BO166" s="15"/>
      <c r="BP166" s="204"/>
    </row>
    <row r="167" spans="1:68" x14ac:dyDescent="0.25">
      <c r="A167" s="286" t="s">
        <v>30</v>
      </c>
      <c r="B167" s="17" t="s">
        <v>74</v>
      </c>
      <c r="C167" s="22">
        <v>9676</v>
      </c>
      <c r="D167" s="5">
        <f t="shared" si="24"/>
        <v>10592</v>
      </c>
      <c r="E167" s="5">
        <f t="shared" ref="E167:E173" si="26">SUM(U167:AF167)</f>
        <v>8231</v>
      </c>
      <c r="F167" s="456">
        <f t="shared" ref="F167:F173" si="27">SUM(AG167:AR167)</f>
        <v>8126</v>
      </c>
      <c r="G167" s="1003">
        <f t="shared" ref="G167:G173" si="28">SUM(AS167:BD167)</f>
        <v>8954</v>
      </c>
      <c r="H167" s="464">
        <f t="shared" si="25"/>
        <v>5727</v>
      </c>
      <c r="I167" s="460">
        <v>731</v>
      </c>
      <c r="J167" s="116">
        <v>1056</v>
      </c>
      <c r="K167" s="116">
        <v>654</v>
      </c>
      <c r="L167" s="116">
        <v>2111</v>
      </c>
      <c r="M167" s="116">
        <v>666</v>
      </c>
      <c r="N167" s="116">
        <v>667</v>
      </c>
      <c r="O167" s="5">
        <v>1018</v>
      </c>
      <c r="P167" s="22">
        <v>601</v>
      </c>
      <c r="Q167" s="22">
        <v>729</v>
      </c>
      <c r="R167" s="22">
        <v>764</v>
      </c>
      <c r="S167" s="22">
        <v>863</v>
      </c>
      <c r="T167" s="205">
        <v>732</v>
      </c>
      <c r="U167" s="116">
        <v>671</v>
      </c>
      <c r="V167" s="116">
        <v>847</v>
      </c>
      <c r="W167" s="116">
        <v>779</v>
      </c>
      <c r="X167" s="116">
        <v>713</v>
      </c>
      <c r="Y167" s="116">
        <v>621</v>
      </c>
      <c r="Z167" s="116">
        <v>640</v>
      </c>
      <c r="AA167" s="22">
        <v>666</v>
      </c>
      <c r="AB167" s="22">
        <v>588</v>
      </c>
      <c r="AC167" s="22">
        <v>698</v>
      </c>
      <c r="AD167" s="22">
        <v>712</v>
      </c>
      <c r="AE167" s="22">
        <v>659</v>
      </c>
      <c r="AF167" s="205">
        <v>637</v>
      </c>
      <c r="AG167" s="116">
        <v>653</v>
      </c>
      <c r="AH167" s="116">
        <v>755</v>
      </c>
      <c r="AI167" s="116">
        <v>588</v>
      </c>
      <c r="AJ167" s="116">
        <v>710</v>
      </c>
      <c r="AK167" s="116">
        <v>620</v>
      </c>
      <c r="AL167" s="116">
        <v>650</v>
      </c>
      <c r="AM167" s="22">
        <v>702</v>
      </c>
      <c r="AN167" s="22">
        <v>588</v>
      </c>
      <c r="AO167" s="22">
        <v>729</v>
      </c>
      <c r="AP167" s="22">
        <v>679</v>
      </c>
      <c r="AQ167" s="22">
        <v>784</v>
      </c>
      <c r="AR167" s="205">
        <v>668</v>
      </c>
      <c r="AS167" s="116">
        <v>796</v>
      </c>
      <c r="AT167" s="116">
        <v>669</v>
      </c>
      <c r="AU167" s="116">
        <v>757</v>
      </c>
      <c r="AV167" s="116">
        <v>848</v>
      </c>
      <c r="AW167" s="116">
        <v>651</v>
      </c>
      <c r="AX167" s="116">
        <v>763</v>
      </c>
      <c r="AY167" s="22">
        <v>872</v>
      </c>
      <c r="AZ167" s="22">
        <v>650</v>
      </c>
      <c r="BA167" s="22">
        <v>852</v>
      </c>
      <c r="BB167" s="22">
        <v>814</v>
      </c>
      <c r="BC167" s="22">
        <v>666</v>
      </c>
      <c r="BD167" s="205">
        <v>616</v>
      </c>
      <c r="BE167" s="116">
        <v>897</v>
      </c>
      <c r="BF167" s="116">
        <v>906</v>
      </c>
      <c r="BG167" s="116">
        <v>694</v>
      </c>
      <c r="BH167" s="116">
        <v>928</v>
      </c>
      <c r="BI167" s="116">
        <v>804</v>
      </c>
      <c r="BJ167" s="116">
        <v>749</v>
      </c>
      <c r="BK167" s="1132">
        <v>749</v>
      </c>
      <c r="BL167" s="22"/>
      <c r="BM167" s="22"/>
      <c r="BN167" s="22"/>
      <c r="BO167" s="22"/>
      <c r="BP167" s="205"/>
    </row>
    <row r="168" spans="1:68" x14ac:dyDescent="0.25">
      <c r="A168" s="286" t="s">
        <v>420</v>
      </c>
      <c r="B168" s="17" t="s">
        <v>74</v>
      </c>
      <c r="C168" s="17" t="s">
        <v>74</v>
      </c>
      <c r="D168" s="17" t="s">
        <v>74</v>
      </c>
      <c r="E168" s="5">
        <f>SUM(U168:AF168)</f>
        <v>553</v>
      </c>
      <c r="F168" s="456">
        <f t="shared" si="27"/>
        <v>677</v>
      </c>
      <c r="G168" s="1003">
        <f t="shared" si="28"/>
        <v>602</v>
      </c>
      <c r="H168" s="464">
        <f t="shared" si="25"/>
        <v>276</v>
      </c>
      <c r="I168" s="460"/>
      <c r="J168" s="116"/>
      <c r="K168" s="116"/>
      <c r="L168" s="116"/>
      <c r="M168" s="116"/>
      <c r="N168" s="116"/>
      <c r="O168" s="5"/>
      <c r="P168" s="22"/>
      <c r="Q168" s="22"/>
      <c r="R168" s="17" t="s">
        <v>74</v>
      </c>
      <c r="S168" s="17" t="s">
        <v>74</v>
      </c>
      <c r="T168" s="209" t="s">
        <v>74</v>
      </c>
      <c r="U168" s="116">
        <v>58</v>
      </c>
      <c r="V168" s="116">
        <v>56</v>
      </c>
      <c r="W168" s="116">
        <v>49</v>
      </c>
      <c r="X168" s="116">
        <v>48</v>
      </c>
      <c r="Y168" s="116">
        <v>47</v>
      </c>
      <c r="Z168" s="116">
        <v>34</v>
      </c>
      <c r="AA168" s="22">
        <v>55</v>
      </c>
      <c r="AB168" s="22">
        <v>48</v>
      </c>
      <c r="AC168" s="22">
        <v>35</v>
      </c>
      <c r="AD168" s="22">
        <v>39</v>
      </c>
      <c r="AE168" s="22">
        <v>29</v>
      </c>
      <c r="AF168" s="205">
        <v>55</v>
      </c>
      <c r="AG168" s="116">
        <v>54</v>
      </c>
      <c r="AH168" s="116">
        <v>45</v>
      </c>
      <c r="AI168" s="116">
        <v>39</v>
      </c>
      <c r="AJ168" s="116">
        <v>59</v>
      </c>
      <c r="AK168" s="116">
        <v>60</v>
      </c>
      <c r="AL168" s="116">
        <v>60</v>
      </c>
      <c r="AM168" s="22">
        <v>76</v>
      </c>
      <c r="AN168" s="22">
        <v>56</v>
      </c>
      <c r="AO168" s="22">
        <v>64</v>
      </c>
      <c r="AP168" s="22">
        <v>52</v>
      </c>
      <c r="AQ168" s="22">
        <v>60</v>
      </c>
      <c r="AR168" s="205">
        <v>52</v>
      </c>
      <c r="AS168" s="116">
        <v>54</v>
      </c>
      <c r="AT168" s="116">
        <v>47</v>
      </c>
      <c r="AU168" s="116">
        <v>58</v>
      </c>
      <c r="AV168" s="116">
        <v>61</v>
      </c>
      <c r="AW168" s="116">
        <v>36</v>
      </c>
      <c r="AX168" s="116">
        <v>55</v>
      </c>
      <c r="AY168" s="22">
        <v>58</v>
      </c>
      <c r="AZ168" s="22">
        <v>52</v>
      </c>
      <c r="BA168" s="22">
        <v>50</v>
      </c>
      <c r="BB168" s="22">
        <v>49</v>
      </c>
      <c r="BC168" s="22">
        <v>51</v>
      </c>
      <c r="BD168" s="205">
        <v>31</v>
      </c>
      <c r="BE168" s="116">
        <v>36</v>
      </c>
      <c r="BF168" s="116">
        <v>51</v>
      </c>
      <c r="BG168" s="116">
        <v>30</v>
      </c>
      <c r="BH168" s="116">
        <v>53</v>
      </c>
      <c r="BI168" s="116">
        <v>37</v>
      </c>
      <c r="BJ168" s="116">
        <v>31</v>
      </c>
      <c r="BK168" s="1132">
        <v>38</v>
      </c>
      <c r="BL168" s="22"/>
      <c r="BM168" s="22"/>
      <c r="BN168" s="22"/>
      <c r="BO168" s="22"/>
      <c r="BP168" s="205"/>
    </row>
    <row r="169" spans="1:68" x14ac:dyDescent="0.25">
      <c r="A169" s="286" t="s">
        <v>62</v>
      </c>
      <c r="B169" s="17" t="s">
        <v>74</v>
      </c>
      <c r="C169" s="5">
        <v>2673</v>
      </c>
      <c r="D169" s="5">
        <f t="shared" si="24"/>
        <v>2781</v>
      </c>
      <c r="E169" s="5">
        <f t="shared" si="26"/>
        <v>1846</v>
      </c>
      <c r="F169" s="456">
        <f t="shared" si="27"/>
        <v>1545</v>
      </c>
      <c r="G169" s="1003">
        <f t="shared" si="28"/>
        <v>1476</v>
      </c>
      <c r="H169" s="464">
        <f t="shared" si="25"/>
        <v>687</v>
      </c>
      <c r="I169" s="460">
        <v>226</v>
      </c>
      <c r="J169" s="116">
        <v>255</v>
      </c>
      <c r="K169" s="116">
        <v>236</v>
      </c>
      <c r="L169" s="116">
        <v>221</v>
      </c>
      <c r="M169" s="116">
        <v>203</v>
      </c>
      <c r="N169" s="116">
        <v>204</v>
      </c>
      <c r="O169" s="5">
        <v>291</v>
      </c>
      <c r="P169" s="22">
        <v>213</v>
      </c>
      <c r="Q169" s="22">
        <v>224</v>
      </c>
      <c r="R169" s="22">
        <v>208</v>
      </c>
      <c r="S169" s="22">
        <v>271</v>
      </c>
      <c r="T169" s="205">
        <v>229</v>
      </c>
      <c r="U169" s="116">
        <v>184</v>
      </c>
      <c r="V169" s="116">
        <v>159</v>
      </c>
      <c r="W169" s="116">
        <v>147</v>
      </c>
      <c r="X169" s="116">
        <v>165</v>
      </c>
      <c r="Y169" s="116">
        <v>137</v>
      </c>
      <c r="Z169" s="116">
        <v>141</v>
      </c>
      <c r="AA169" s="22">
        <v>142</v>
      </c>
      <c r="AB169" s="22">
        <v>140</v>
      </c>
      <c r="AC169" s="22">
        <v>146</v>
      </c>
      <c r="AD169" s="22">
        <v>152</v>
      </c>
      <c r="AE169" s="22">
        <v>134</v>
      </c>
      <c r="AF169" s="205">
        <v>199</v>
      </c>
      <c r="AG169" s="116">
        <v>139</v>
      </c>
      <c r="AH169" s="116">
        <v>128</v>
      </c>
      <c r="AI169" s="116">
        <v>115</v>
      </c>
      <c r="AJ169" s="116">
        <v>139</v>
      </c>
      <c r="AK169" s="116">
        <v>131</v>
      </c>
      <c r="AL169" s="116">
        <v>95</v>
      </c>
      <c r="AM169" s="22">
        <v>147</v>
      </c>
      <c r="AN169" s="22">
        <v>133</v>
      </c>
      <c r="AO169" s="22">
        <v>128</v>
      </c>
      <c r="AP169" s="22">
        <v>164</v>
      </c>
      <c r="AQ169" s="22">
        <v>117</v>
      </c>
      <c r="AR169" s="205">
        <v>109</v>
      </c>
      <c r="AS169" s="116">
        <v>151</v>
      </c>
      <c r="AT169" s="116">
        <v>125</v>
      </c>
      <c r="AU169" s="116">
        <v>140</v>
      </c>
      <c r="AV169" s="116">
        <v>114</v>
      </c>
      <c r="AW169" s="116">
        <v>88</v>
      </c>
      <c r="AX169" s="116">
        <v>126</v>
      </c>
      <c r="AY169" s="22">
        <v>112</v>
      </c>
      <c r="AZ169" s="22">
        <v>106</v>
      </c>
      <c r="BA169" s="22">
        <v>121</v>
      </c>
      <c r="BB169" s="22">
        <v>160</v>
      </c>
      <c r="BC169" s="22">
        <v>117</v>
      </c>
      <c r="BD169" s="205">
        <v>116</v>
      </c>
      <c r="BE169" s="116">
        <v>100</v>
      </c>
      <c r="BF169" s="116">
        <v>103</v>
      </c>
      <c r="BG169" s="116">
        <v>110</v>
      </c>
      <c r="BH169" s="116">
        <v>93</v>
      </c>
      <c r="BI169" s="116">
        <v>79</v>
      </c>
      <c r="BJ169" s="116">
        <v>99</v>
      </c>
      <c r="BK169" s="1132">
        <v>103</v>
      </c>
      <c r="BL169" s="22"/>
      <c r="BM169" s="22"/>
      <c r="BN169" s="22"/>
      <c r="BO169" s="22"/>
      <c r="BP169" s="205"/>
    </row>
    <row r="170" spans="1:68" x14ac:dyDescent="0.25">
      <c r="A170" s="286" t="s">
        <v>61</v>
      </c>
      <c r="B170" s="17" t="s">
        <v>74</v>
      </c>
      <c r="C170" s="5">
        <v>696</v>
      </c>
      <c r="D170" s="5">
        <f t="shared" si="24"/>
        <v>1185</v>
      </c>
      <c r="E170" s="5">
        <f t="shared" si="26"/>
        <v>1229</v>
      </c>
      <c r="F170" s="456">
        <f t="shared" si="27"/>
        <v>1453</v>
      </c>
      <c r="G170" s="1003">
        <f t="shared" si="28"/>
        <v>1739</v>
      </c>
      <c r="H170" s="464">
        <f t="shared" si="25"/>
        <v>852</v>
      </c>
      <c r="I170" s="460">
        <v>75</v>
      </c>
      <c r="J170" s="116">
        <v>97</v>
      </c>
      <c r="K170" s="116">
        <v>88</v>
      </c>
      <c r="L170" s="116">
        <v>93</v>
      </c>
      <c r="M170" s="116">
        <v>106</v>
      </c>
      <c r="N170" s="116">
        <v>85</v>
      </c>
      <c r="O170" s="5">
        <v>132</v>
      </c>
      <c r="P170" s="22">
        <v>104</v>
      </c>
      <c r="Q170" s="22">
        <v>111</v>
      </c>
      <c r="R170" s="22">
        <v>100</v>
      </c>
      <c r="S170" s="22">
        <v>105</v>
      </c>
      <c r="T170" s="205">
        <v>89</v>
      </c>
      <c r="U170" s="116">
        <v>80</v>
      </c>
      <c r="V170" s="116">
        <v>126</v>
      </c>
      <c r="W170" s="116">
        <v>91</v>
      </c>
      <c r="X170" s="116">
        <v>98</v>
      </c>
      <c r="Y170" s="116">
        <v>97</v>
      </c>
      <c r="Z170" s="116">
        <v>101</v>
      </c>
      <c r="AA170" s="22">
        <v>125</v>
      </c>
      <c r="AB170" s="22">
        <v>90</v>
      </c>
      <c r="AC170" s="22">
        <v>105</v>
      </c>
      <c r="AD170" s="22">
        <v>115</v>
      </c>
      <c r="AE170" s="22">
        <v>92</v>
      </c>
      <c r="AF170" s="205">
        <v>109</v>
      </c>
      <c r="AG170" s="116">
        <v>101</v>
      </c>
      <c r="AH170" s="116">
        <v>127</v>
      </c>
      <c r="AI170" s="116">
        <v>104</v>
      </c>
      <c r="AJ170" s="116">
        <v>110</v>
      </c>
      <c r="AK170" s="116">
        <v>120</v>
      </c>
      <c r="AL170" s="116">
        <v>115</v>
      </c>
      <c r="AM170" s="22">
        <v>162</v>
      </c>
      <c r="AN170" s="22">
        <v>110</v>
      </c>
      <c r="AO170" s="22">
        <v>124</v>
      </c>
      <c r="AP170" s="22">
        <v>119</v>
      </c>
      <c r="AQ170" s="22">
        <v>146</v>
      </c>
      <c r="AR170" s="205">
        <v>115</v>
      </c>
      <c r="AS170" s="116">
        <v>122</v>
      </c>
      <c r="AT170" s="116">
        <v>145</v>
      </c>
      <c r="AU170" s="116">
        <v>123</v>
      </c>
      <c r="AV170" s="116">
        <v>156</v>
      </c>
      <c r="AW170" s="116">
        <v>112</v>
      </c>
      <c r="AX170" s="116">
        <v>165</v>
      </c>
      <c r="AY170" s="22">
        <v>169</v>
      </c>
      <c r="AZ170" s="22">
        <v>114</v>
      </c>
      <c r="BA170" s="22">
        <v>144</v>
      </c>
      <c r="BB170" s="22">
        <v>165</v>
      </c>
      <c r="BC170" s="22">
        <v>150</v>
      </c>
      <c r="BD170" s="205">
        <v>174</v>
      </c>
      <c r="BE170" s="116">
        <v>126</v>
      </c>
      <c r="BF170" s="116">
        <v>105</v>
      </c>
      <c r="BG170" s="116">
        <v>141</v>
      </c>
      <c r="BH170" s="116">
        <v>130</v>
      </c>
      <c r="BI170" s="116">
        <v>107</v>
      </c>
      <c r="BJ170" s="116">
        <v>111</v>
      </c>
      <c r="BK170" s="1132">
        <v>132</v>
      </c>
      <c r="BL170" s="22"/>
      <c r="BM170" s="22"/>
      <c r="BN170" s="22"/>
      <c r="BO170" s="22"/>
      <c r="BP170" s="205"/>
    </row>
    <row r="171" spans="1:68" x14ac:dyDescent="0.25">
      <c r="A171" s="286" t="s">
        <v>25</v>
      </c>
      <c r="B171" s="17" t="s">
        <v>74</v>
      </c>
      <c r="C171" s="5">
        <v>1370</v>
      </c>
      <c r="D171" s="5">
        <f t="shared" si="24"/>
        <v>1173</v>
      </c>
      <c r="E171" s="5">
        <f t="shared" si="26"/>
        <v>1105</v>
      </c>
      <c r="F171" s="456">
        <f t="shared" si="27"/>
        <v>895</v>
      </c>
      <c r="G171" s="1004">
        <f t="shared" si="28"/>
        <v>946</v>
      </c>
      <c r="H171" s="515">
        <f t="shared" si="25"/>
        <v>580</v>
      </c>
      <c r="I171" s="460">
        <v>94</v>
      </c>
      <c r="J171" s="116">
        <v>98</v>
      </c>
      <c r="K171" s="116">
        <v>109</v>
      </c>
      <c r="L171" s="116">
        <v>106</v>
      </c>
      <c r="M171" s="117">
        <v>110</v>
      </c>
      <c r="N171" s="117">
        <v>85</v>
      </c>
      <c r="O171" s="109">
        <v>113</v>
      </c>
      <c r="P171" s="162">
        <v>102</v>
      </c>
      <c r="Q171" s="162">
        <v>110</v>
      </c>
      <c r="R171" s="162">
        <v>86</v>
      </c>
      <c r="S171" s="162">
        <v>79</v>
      </c>
      <c r="T171" s="224">
        <v>81</v>
      </c>
      <c r="U171" s="116">
        <v>72</v>
      </c>
      <c r="V171" s="116">
        <v>118</v>
      </c>
      <c r="W171" s="116">
        <v>107</v>
      </c>
      <c r="X171" s="116">
        <v>94</v>
      </c>
      <c r="Y171" s="117">
        <v>103</v>
      </c>
      <c r="Z171" s="117">
        <v>76</v>
      </c>
      <c r="AA171" s="162">
        <v>106</v>
      </c>
      <c r="AB171" s="162">
        <v>100</v>
      </c>
      <c r="AC171" s="162">
        <v>92</v>
      </c>
      <c r="AD171" s="162">
        <v>74</v>
      </c>
      <c r="AE171" s="162">
        <v>53</v>
      </c>
      <c r="AF171" s="224">
        <v>110</v>
      </c>
      <c r="AG171" s="116">
        <v>73</v>
      </c>
      <c r="AH171" s="116">
        <v>91</v>
      </c>
      <c r="AI171" s="116">
        <v>81</v>
      </c>
      <c r="AJ171" s="116">
        <v>60</v>
      </c>
      <c r="AK171" s="117">
        <v>58</v>
      </c>
      <c r="AL171" s="117">
        <v>92</v>
      </c>
      <c r="AM171" s="162">
        <v>80</v>
      </c>
      <c r="AN171" s="162">
        <v>50</v>
      </c>
      <c r="AO171" s="162">
        <v>62</v>
      </c>
      <c r="AP171" s="162">
        <v>82</v>
      </c>
      <c r="AQ171" s="162">
        <v>91</v>
      </c>
      <c r="AR171" s="224">
        <v>75</v>
      </c>
      <c r="AS171" s="116">
        <v>65</v>
      </c>
      <c r="AT171" s="116">
        <v>90</v>
      </c>
      <c r="AU171" s="116">
        <v>85</v>
      </c>
      <c r="AV171" s="116">
        <v>76</v>
      </c>
      <c r="AW171" s="117">
        <v>53</v>
      </c>
      <c r="AX171" s="117">
        <v>110</v>
      </c>
      <c r="AY171" s="162">
        <v>86</v>
      </c>
      <c r="AZ171" s="162">
        <v>65</v>
      </c>
      <c r="BA171" s="162">
        <v>76</v>
      </c>
      <c r="BB171" s="162">
        <v>85</v>
      </c>
      <c r="BC171" s="162">
        <v>74</v>
      </c>
      <c r="BD171" s="224">
        <v>81</v>
      </c>
      <c r="BE171" s="116">
        <v>89</v>
      </c>
      <c r="BF171" s="116">
        <v>91</v>
      </c>
      <c r="BG171" s="116">
        <v>73</v>
      </c>
      <c r="BH171" s="116">
        <v>87</v>
      </c>
      <c r="BI171" s="117">
        <v>84</v>
      </c>
      <c r="BJ171" s="117">
        <v>71</v>
      </c>
      <c r="BK171" s="1434">
        <v>85</v>
      </c>
      <c r="BL171" s="162"/>
      <c r="BM171" s="162"/>
      <c r="BN171" s="162"/>
      <c r="BO171" s="162"/>
      <c r="BP171" s="224"/>
    </row>
    <row r="172" spans="1:68" x14ac:dyDescent="0.25">
      <c r="A172" s="754" t="s">
        <v>602</v>
      </c>
      <c r="B172" s="625"/>
      <c r="C172" s="109"/>
      <c r="D172" s="109"/>
      <c r="E172" s="109"/>
      <c r="F172" s="506"/>
      <c r="G172" s="1014">
        <f t="shared" si="28"/>
        <v>71</v>
      </c>
      <c r="H172" s="755">
        <f t="shared" si="25"/>
        <v>46</v>
      </c>
      <c r="I172" s="756"/>
      <c r="J172" s="117"/>
      <c r="K172" s="117"/>
      <c r="L172" s="117"/>
      <c r="M172" s="117"/>
      <c r="N172" s="117"/>
      <c r="O172" s="109"/>
      <c r="P172" s="162"/>
      <c r="Q172" s="162"/>
      <c r="R172" s="162"/>
      <c r="S172" s="162"/>
      <c r="T172" s="224"/>
      <c r="U172" s="117"/>
      <c r="V172" s="117"/>
      <c r="W172" s="117"/>
      <c r="X172" s="117"/>
      <c r="Y172" s="117"/>
      <c r="Z172" s="117"/>
      <c r="AA172" s="162"/>
      <c r="AB172" s="162"/>
      <c r="AC172" s="162"/>
      <c r="AD172" s="162"/>
      <c r="AE172" s="162"/>
      <c r="AF172" s="224"/>
      <c r="AG172" s="117"/>
      <c r="AH172" s="117"/>
      <c r="AI172" s="117"/>
      <c r="AJ172" s="117"/>
      <c r="AK172" s="117"/>
      <c r="AL172" s="117"/>
      <c r="AM172" s="162"/>
      <c r="AN172" s="162"/>
      <c r="AO172" s="162"/>
      <c r="AP172" s="162"/>
      <c r="AQ172" s="162"/>
      <c r="AR172" s="224"/>
      <c r="AS172" s="117">
        <v>4</v>
      </c>
      <c r="AT172" s="117">
        <v>9</v>
      </c>
      <c r="AU172" s="117">
        <v>5</v>
      </c>
      <c r="AV172" s="117">
        <v>6</v>
      </c>
      <c r="AW172" s="117">
        <v>5</v>
      </c>
      <c r="AX172" s="117">
        <v>11</v>
      </c>
      <c r="AY172" s="162">
        <v>9</v>
      </c>
      <c r="AZ172" s="162">
        <v>4</v>
      </c>
      <c r="BA172" s="162">
        <v>5</v>
      </c>
      <c r="BB172" s="162">
        <v>5</v>
      </c>
      <c r="BC172" s="162">
        <v>5</v>
      </c>
      <c r="BD172" s="224">
        <v>3</v>
      </c>
      <c r="BE172" s="117">
        <v>2</v>
      </c>
      <c r="BF172" s="117">
        <v>8</v>
      </c>
      <c r="BG172" s="117">
        <v>8</v>
      </c>
      <c r="BH172" s="117">
        <v>7</v>
      </c>
      <c r="BI172" s="117">
        <v>6</v>
      </c>
      <c r="BJ172" s="117">
        <v>6</v>
      </c>
      <c r="BK172" s="1434">
        <v>9</v>
      </c>
      <c r="BL172" s="162"/>
      <c r="BM172" s="162"/>
      <c r="BN172" s="162"/>
      <c r="BO172" s="162"/>
      <c r="BP172" s="224"/>
    </row>
    <row r="173" spans="1:68" ht="15.75" thickBot="1" x14ac:dyDescent="0.3">
      <c r="A173" s="284" t="s">
        <v>76</v>
      </c>
      <c r="B173" s="19" t="s">
        <v>74</v>
      </c>
      <c r="C173" s="6">
        <v>6554</v>
      </c>
      <c r="D173" s="6">
        <f t="shared" si="24"/>
        <v>5538</v>
      </c>
      <c r="E173" s="6">
        <f t="shared" si="26"/>
        <v>5533</v>
      </c>
      <c r="F173" s="457">
        <f t="shared" si="27"/>
        <v>4213</v>
      </c>
      <c r="G173" s="740">
        <f t="shared" si="28"/>
        <v>2002</v>
      </c>
      <c r="H173" s="465">
        <f t="shared" si="25"/>
        <v>353</v>
      </c>
      <c r="I173" s="461">
        <v>557</v>
      </c>
      <c r="J173" s="118">
        <v>565</v>
      </c>
      <c r="K173" s="118">
        <v>419</v>
      </c>
      <c r="L173" s="118">
        <v>285</v>
      </c>
      <c r="M173" s="118">
        <v>394</v>
      </c>
      <c r="N173" s="118">
        <v>314</v>
      </c>
      <c r="O173" s="6">
        <v>462</v>
      </c>
      <c r="P173" s="100">
        <v>473</v>
      </c>
      <c r="Q173" s="100">
        <v>578</v>
      </c>
      <c r="R173" s="100">
        <v>412</v>
      </c>
      <c r="S173" s="100">
        <v>525</v>
      </c>
      <c r="T173" s="206">
        <v>554</v>
      </c>
      <c r="U173" s="118">
        <v>437</v>
      </c>
      <c r="V173" s="118">
        <v>503</v>
      </c>
      <c r="W173" s="118">
        <v>560</v>
      </c>
      <c r="X173" s="118">
        <v>430</v>
      </c>
      <c r="Y173" s="118">
        <v>445</v>
      </c>
      <c r="Z173" s="118">
        <v>335</v>
      </c>
      <c r="AA173" s="100">
        <v>499</v>
      </c>
      <c r="AB173" s="100">
        <v>525</v>
      </c>
      <c r="AC173" s="100">
        <v>466</v>
      </c>
      <c r="AD173" s="100">
        <v>510</v>
      </c>
      <c r="AE173" s="100">
        <v>415</v>
      </c>
      <c r="AF173" s="206">
        <v>408</v>
      </c>
      <c r="AG173" s="118">
        <v>434</v>
      </c>
      <c r="AH173" s="118">
        <v>517</v>
      </c>
      <c r="AI173" s="118">
        <v>386</v>
      </c>
      <c r="AJ173" s="118">
        <v>410</v>
      </c>
      <c r="AK173" s="118">
        <v>432</v>
      </c>
      <c r="AL173" s="118">
        <v>272</v>
      </c>
      <c r="AM173" s="100">
        <v>323</v>
      </c>
      <c r="AN173" s="100">
        <v>284</v>
      </c>
      <c r="AO173" s="100">
        <v>291</v>
      </c>
      <c r="AP173" s="100">
        <v>324</v>
      </c>
      <c r="AQ173" s="100">
        <v>278</v>
      </c>
      <c r="AR173" s="206">
        <v>262</v>
      </c>
      <c r="AS173" s="118">
        <v>236</v>
      </c>
      <c r="AT173" s="118">
        <v>220</v>
      </c>
      <c r="AU173" s="118">
        <v>240</v>
      </c>
      <c r="AV173" s="118">
        <v>231</v>
      </c>
      <c r="AW173" s="118">
        <v>228</v>
      </c>
      <c r="AX173" s="118">
        <v>220</v>
      </c>
      <c r="AY173" s="100">
        <v>211</v>
      </c>
      <c r="AZ173" s="100">
        <v>97</v>
      </c>
      <c r="BA173" s="100">
        <v>84</v>
      </c>
      <c r="BB173" s="100">
        <v>93</v>
      </c>
      <c r="BC173" s="100">
        <v>62</v>
      </c>
      <c r="BD173" s="206">
        <v>80</v>
      </c>
      <c r="BE173" s="118">
        <v>66</v>
      </c>
      <c r="BF173" s="118">
        <v>80</v>
      </c>
      <c r="BG173" s="118">
        <v>82</v>
      </c>
      <c r="BH173" s="118">
        <v>55</v>
      </c>
      <c r="BI173" s="118">
        <v>40</v>
      </c>
      <c r="BJ173" s="118">
        <v>27</v>
      </c>
      <c r="BK173" s="1135">
        <v>3</v>
      </c>
      <c r="BL173" s="100"/>
      <c r="BM173" s="100"/>
      <c r="BN173" s="100"/>
      <c r="BO173" s="100"/>
      <c r="BP173" s="206"/>
    </row>
    <row r="174" spans="1:68" ht="15.75" thickBot="1" x14ac:dyDescent="0.3">
      <c r="A174" s="848"/>
      <c r="B174" s="16"/>
      <c r="C174" s="16"/>
      <c r="D174" s="16"/>
      <c r="E174" s="16"/>
      <c r="F174" s="16"/>
      <c r="G174" s="16"/>
      <c r="H174" s="16"/>
      <c r="I174" s="1"/>
      <c r="J174" s="1"/>
      <c r="K174" s="1"/>
      <c r="L174" s="1"/>
      <c r="M174" s="16"/>
      <c r="N174" s="16"/>
      <c r="O174" s="16"/>
      <c r="P174" s="16"/>
      <c r="Q174" s="16"/>
      <c r="R174" s="16"/>
      <c r="S174" s="16"/>
      <c r="T174" s="16"/>
      <c r="U174" s="1"/>
      <c r="V174" s="1"/>
      <c r="W174" s="1"/>
      <c r="X174" s="1"/>
      <c r="Y174" s="16"/>
      <c r="Z174" s="16"/>
      <c r="AA174" s="16"/>
      <c r="AB174" s="16"/>
      <c r="AC174" s="16"/>
      <c r="AD174" s="16"/>
      <c r="AE174" s="16"/>
      <c r="AF174" s="16"/>
      <c r="AG174" s="1"/>
      <c r="AH174" s="1"/>
      <c r="AI174" s="1"/>
      <c r="AJ174" s="1"/>
      <c r="AK174" s="16"/>
      <c r="AL174" s="16"/>
      <c r="AM174" s="16"/>
      <c r="AN174" s="16"/>
      <c r="AO174" s="16"/>
      <c r="AP174" s="16"/>
      <c r="AQ174" s="16"/>
      <c r="AR174" s="16"/>
      <c r="AS174" s="1"/>
      <c r="AT174" s="1"/>
      <c r="AU174" s="1"/>
      <c r="AV174" s="1"/>
      <c r="AW174" s="16"/>
      <c r="AX174" s="16"/>
      <c r="AY174" s="16"/>
      <c r="AZ174" s="16"/>
      <c r="BA174" s="16"/>
      <c r="BB174" s="16"/>
      <c r="BC174" s="16"/>
      <c r="BD174" s="16"/>
      <c r="BE174" s="1"/>
      <c r="BF174" s="1"/>
      <c r="BG174" s="1"/>
      <c r="BH174" s="1"/>
      <c r="BI174" s="16"/>
      <c r="BJ174" s="16"/>
      <c r="BK174" s="16"/>
      <c r="BL174" s="16"/>
      <c r="BM174" s="16"/>
      <c r="BN174" s="16"/>
      <c r="BO174" s="16"/>
      <c r="BP174" s="16"/>
    </row>
    <row r="175" spans="1:68" ht="15.75" thickBot="1" x14ac:dyDescent="0.3">
      <c r="A175" s="12" t="s">
        <v>56</v>
      </c>
      <c r="B175" s="138" t="s">
        <v>735</v>
      </c>
      <c r="C175" s="139" t="s">
        <v>736</v>
      </c>
      <c r="D175" s="139" t="s">
        <v>737</v>
      </c>
      <c r="E175" s="139" t="s">
        <v>738</v>
      </c>
      <c r="F175" s="454" t="s">
        <v>739</v>
      </c>
      <c r="G175" s="991" t="s">
        <v>741</v>
      </c>
      <c r="H175" s="512" t="s">
        <v>734</v>
      </c>
      <c r="I175" s="458" t="s">
        <v>43</v>
      </c>
      <c r="J175" s="143" t="s">
        <v>32</v>
      </c>
      <c r="K175" s="143" t="s">
        <v>33</v>
      </c>
      <c r="L175" s="143" t="s">
        <v>34</v>
      </c>
      <c r="M175" s="143" t="s">
        <v>35</v>
      </c>
      <c r="N175" s="143" t="s">
        <v>36</v>
      </c>
      <c r="O175" s="143" t="s">
        <v>37</v>
      </c>
      <c r="P175" s="143" t="s">
        <v>38</v>
      </c>
      <c r="Q175" s="143" t="s">
        <v>39</v>
      </c>
      <c r="R175" s="143" t="s">
        <v>40</v>
      </c>
      <c r="S175" s="143" t="s">
        <v>41</v>
      </c>
      <c r="T175" s="144" t="s">
        <v>42</v>
      </c>
      <c r="U175" s="143" t="s">
        <v>401</v>
      </c>
      <c r="V175" s="143" t="s">
        <v>402</v>
      </c>
      <c r="W175" s="143" t="s">
        <v>403</v>
      </c>
      <c r="X175" s="143" t="s">
        <v>404</v>
      </c>
      <c r="Y175" s="143" t="s">
        <v>405</v>
      </c>
      <c r="Z175" s="143" t="s">
        <v>406</v>
      </c>
      <c r="AA175" s="143" t="s">
        <v>407</v>
      </c>
      <c r="AB175" s="143" t="s">
        <v>408</v>
      </c>
      <c r="AC175" s="143" t="s">
        <v>412</v>
      </c>
      <c r="AD175" s="143" t="s">
        <v>409</v>
      </c>
      <c r="AE175" s="143" t="s">
        <v>410</v>
      </c>
      <c r="AF175" s="144" t="s">
        <v>411</v>
      </c>
      <c r="AG175" s="140" t="s">
        <v>475</v>
      </c>
      <c r="AH175" s="140" t="s">
        <v>476</v>
      </c>
      <c r="AI175" s="140" t="s">
        <v>477</v>
      </c>
      <c r="AJ175" s="140" t="s">
        <v>478</v>
      </c>
      <c r="AK175" s="143" t="s">
        <v>485</v>
      </c>
      <c r="AL175" s="143" t="s">
        <v>486</v>
      </c>
      <c r="AM175" s="140" t="s">
        <v>479</v>
      </c>
      <c r="AN175" s="140" t="s">
        <v>480</v>
      </c>
      <c r="AO175" s="140" t="s">
        <v>481</v>
      </c>
      <c r="AP175" s="140" t="s">
        <v>482</v>
      </c>
      <c r="AQ175" s="140" t="s">
        <v>483</v>
      </c>
      <c r="AR175" s="141" t="s">
        <v>484</v>
      </c>
      <c r="AS175" s="328" t="s">
        <v>512</v>
      </c>
      <c r="AT175" s="140" t="s">
        <v>513</v>
      </c>
      <c r="AU175" s="140" t="s">
        <v>514</v>
      </c>
      <c r="AV175" s="140" t="s">
        <v>515</v>
      </c>
      <c r="AW175" s="140" t="s">
        <v>516</v>
      </c>
      <c r="AX175" s="140" t="s">
        <v>517</v>
      </c>
      <c r="AY175" s="140" t="s">
        <v>518</v>
      </c>
      <c r="AZ175" s="140" t="s">
        <v>519</v>
      </c>
      <c r="BA175" s="140" t="s">
        <v>520</v>
      </c>
      <c r="BB175" s="140" t="s">
        <v>521</v>
      </c>
      <c r="BC175" s="140" t="s">
        <v>522</v>
      </c>
      <c r="BD175" s="141" t="s">
        <v>523</v>
      </c>
      <c r="BE175" s="328" t="s">
        <v>722</v>
      </c>
      <c r="BF175" s="140" t="s">
        <v>723</v>
      </c>
      <c r="BG175" s="140" t="s">
        <v>724</v>
      </c>
      <c r="BH175" s="140" t="s">
        <v>725</v>
      </c>
      <c r="BI175" s="140" t="s">
        <v>726</v>
      </c>
      <c r="BJ175" s="140" t="s">
        <v>727</v>
      </c>
      <c r="BK175" s="140" t="s">
        <v>728</v>
      </c>
      <c r="BL175" s="140" t="s">
        <v>729</v>
      </c>
      <c r="BM175" s="140" t="s">
        <v>730</v>
      </c>
      <c r="BN175" s="140" t="s">
        <v>731</v>
      </c>
      <c r="BO175" s="140" t="s">
        <v>732</v>
      </c>
      <c r="BP175" s="141" t="s">
        <v>733</v>
      </c>
    </row>
    <row r="176" spans="1:68" x14ac:dyDescent="0.25">
      <c r="A176" s="285" t="s">
        <v>370</v>
      </c>
      <c r="B176" s="119" t="s">
        <v>74</v>
      </c>
      <c r="C176" s="119" t="s">
        <v>74</v>
      </c>
      <c r="D176" s="119">
        <v>11046</v>
      </c>
      <c r="E176" s="119">
        <v>9913</v>
      </c>
      <c r="F176" s="466">
        <v>8972</v>
      </c>
      <c r="G176" s="213">
        <v>8321</v>
      </c>
      <c r="H176" s="473">
        <v>8030</v>
      </c>
      <c r="I176" s="469">
        <v>11271</v>
      </c>
      <c r="J176" s="120">
        <v>11339</v>
      </c>
      <c r="K176" s="120">
        <v>11331</v>
      </c>
      <c r="L176" s="120">
        <v>11314</v>
      </c>
      <c r="M176" s="120">
        <v>11227</v>
      </c>
      <c r="N176" s="120">
        <v>11094</v>
      </c>
      <c r="O176" s="119">
        <v>11106</v>
      </c>
      <c r="P176" s="119">
        <v>11190</v>
      </c>
      <c r="Q176" s="120">
        <v>11075</v>
      </c>
      <c r="R176" s="120">
        <v>11175</v>
      </c>
      <c r="S176" s="120">
        <v>11071</v>
      </c>
      <c r="T176" s="213">
        <v>11046</v>
      </c>
      <c r="U176" s="120">
        <v>11036</v>
      </c>
      <c r="V176" s="120">
        <v>11004</v>
      </c>
      <c r="W176" s="120">
        <v>10901</v>
      </c>
      <c r="X176" s="120">
        <v>10791</v>
      </c>
      <c r="Y176" s="120">
        <v>10614</v>
      </c>
      <c r="Z176" s="120">
        <v>10514</v>
      </c>
      <c r="AA176" s="120">
        <v>10254</v>
      </c>
      <c r="AB176" s="120" t="s">
        <v>445</v>
      </c>
      <c r="AC176" s="120">
        <v>10085</v>
      </c>
      <c r="AD176" s="120">
        <v>10029</v>
      </c>
      <c r="AE176" s="120">
        <v>9908</v>
      </c>
      <c r="AF176" s="213">
        <v>9913</v>
      </c>
      <c r="AG176" s="120">
        <v>9976</v>
      </c>
      <c r="AH176" s="120">
        <v>9891</v>
      </c>
      <c r="AI176" s="120">
        <v>9719</v>
      </c>
      <c r="AJ176" s="120">
        <v>9612</v>
      </c>
      <c r="AK176" s="120">
        <v>9586</v>
      </c>
      <c r="AL176" s="120">
        <v>9527</v>
      </c>
      <c r="AM176" s="120">
        <v>9398</v>
      </c>
      <c r="AN176" s="120">
        <v>9285</v>
      </c>
      <c r="AO176" s="120">
        <v>9281</v>
      </c>
      <c r="AP176" s="120">
        <v>9186</v>
      </c>
      <c r="AQ176" s="120">
        <v>9113</v>
      </c>
      <c r="AR176" s="213">
        <v>8972</v>
      </c>
      <c r="AS176" s="120">
        <v>8886</v>
      </c>
      <c r="AT176" s="120">
        <v>8791</v>
      </c>
      <c r="AU176" s="120">
        <v>8758</v>
      </c>
      <c r="AV176" s="120">
        <v>8683</v>
      </c>
      <c r="AW176" s="120">
        <v>8627</v>
      </c>
      <c r="AX176" s="120">
        <v>8633</v>
      </c>
      <c r="AY176" s="120">
        <v>8573</v>
      </c>
      <c r="AZ176" s="120">
        <v>8500</v>
      </c>
      <c r="BA176" s="120">
        <v>8430</v>
      </c>
      <c r="BB176" s="120">
        <v>8390</v>
      </c>
      <c r="BC176" s="120">
        <v>8433</v>
      </c>
      <c r="BD176" s="213">
        <v>8321</v>
      </c>
      <c r="BE176" s="120">
        <v>8238</v>
      </c>
      <c r="BF176" s="120">
        <v>8169</v>
      </c>
      <c r="BG176" s="120">
        <v>8148</v>
      </c>
      <c r="BH176" s="120">
        <v>8119</v>
      </c>
      <c r="BI176" s="120">
        <v>8069</v>
      </c>
      <c r="BJ176" s="120">
        <v>8030</v>
      </c>
      <c r="BK176" s="120">
        <v>7911</v>
      </c>
      <c r="BL176" s="120"/>
      <c r="BM176" s="120"/>
      <c r="BN176" s="120"/>
      <c r="BO176" s="120"/>
      <c r="BP176" s="213"/>
    </row>
    <row r="177" spans="1:68" x14ac:dyDescent="0.25">
      <c r="A177" s="286" t="s">
        <v>369</v>
      </c>
      <c r="B177" s="121" t="s">
        <v>74</v>
      </c>
      <c r="C177" s="121" t="s">
        <v>74</v>
      </c>
      <c r="D177" s="121">
        <v>4875</v>
      </c>
      <c r="E177" s="121">
        <v>4377</v>
      </c>
      <c r="F177" s="467">
        <v>3988</v>
      </c>
      <c r="G177" s="214">
        <v>3730</v>
      </c>
      <c r="H177" s="474">
        <v>3593</v>
      </c>
      <c r="I177" s="470">
        <v>4799</v>
      </c>
      <c r="J177" s="122">
        <v>4845</v>
      </c>
      <c r="K177" s="122">
        <v>4841</v>
      </c>
      <c r="L177" s="122">
        <v>4865</v>
      </c>
      <c r="M177" s="122">
        <v>4818</v>
      </c>
      <c r="N177" s="122">
        <v>4749</v>
      </c>
      <c r="O177" s="121">
        <v>4769</v>
      </c>
      <c r="P177" s="121">
        <v>4848</v>
      </c>
      <c r="Q177" s="122">
        <v>4816</v>
      </c>
      <c r="R177" s="122">
        <v>4821</v>
      </c>
      <c r="S177" s="122">
        <v>4845</v>
      </c>
      <c r="T177" s="214">
        <v>4875</v>
      </c>
      <c r="U177" s="122">
        <v>4859</v>
      </c>
      <c r="V177" s="122">
        <v>4857</v>
      </c>
      <c r="W177" s="122">
        <v>4806</v>
      </c>
      <c r="X177" s="122">
        <v>4773</v>
      </c>
      <c r="Y177" s="122">
        <v>4691</v>
      </c>
      <c r="Z177" s="122">
        <v>4648</v>
      </c>
      <c r="AA177" s="122">
        <v>4564</v>
      </c>
      <c r="AB177" s="122" t="s">
        <v>446</v>
      </c>
      <c r="AC177" s="122">
        <v>4483</v>
      </c>
      <c r="AD177" s="122">
        <v>4449</v>
      </c>
      <c r="AE177" s="122">
        <v>4399</v>
      </c>
      <c r="AF177" s="214">
        <v>4377</v>
      </c>
      <c r="AG177" s="122">
        <v>4427</v>
      </c>
      <c r="AH177" s="122">
        <v>4388</v>
      </c>
      <c r="AI177" s="122">
        <v>4316</v>
      </c>
      <c r="AJ177" s="122">
        <v>4276</v>
      </c>
      <c r="AK177" s="122">
        <v>4270</v>
      </c>
      <c r="AL177" s="122">
        <v>4243</v>
      </c>
      <c r="AM177" s="122">
        <v>4190</v>
      </c>
      <c r="AN177" s="122">
        <v>4117</v>
      </c>
      <c r="AO177" s="122">
        <v>4115</v>
      </c>
      <c r="AP177" s="122">
        <v>4079</v>
      </c>
      <c r="AQ177" s="122">
        <v>4047</v>
      </c>
      <c r="AR177" s="214">
        <v>3988</v>
      </c>
      <c r="AS177" s="122">
        <v>3950</v>
      </c>
      <c r="AT177" s="122">
        <v>3889</v>
      </c>
      <c r="AU177" s="122">
        <v>3863</v>
      </c>
      <c r="AV177" s="122">
        <v>3818</v>
      </c>
      <c r="AW177" s="122">
        <v>3797</v>
      </c>
      <c r="AX177" s="122">
        <v>3794</v>
      </c>
      <c r="AY177" s="122">
        <v>3772</v>
      </c>
      <c r="AZ177" s="122">
        <v>3745</v>
      </c>
      <c r="BA177" s="122">
        <v>3713</v>
      </c>
      <c r="BB177" s="122">
        <v>3706</v>
      </c>
      <c r="BC177" s="122">
        <v>3741</v>
      </c>
      <c r="BD177" s="214">
        <v>3730</v>
      </c>
      <c r="BE177" s="122">
        <v>3701</v>
      </c>
      <c r="BF177" s="122">
        <v>3675</v>
      </c>
      <c r="BG177" s="122">
        <v>3665</v>
      </c>
      <c r="BH177" s="122">
        <v>3644</v>
      </c>
      <c r="BI177" s="122">
        <v>3622</v>
      </c>
      <c r="BJ177" s="122">
        <v>3593</v>
      </c>
      <c r="BK177" s="122">
        <v>3561</v>
      </c>
      <c r="BL177" s="122"/>
      <c r="BM177" s="122"/>
      <c r="BN177" s="122"/>
      <c r="BO177" s="122"/>
      <c r="BP177" s="214"/>
    </row>
    <row r="178" spans="1:68" x14ac:dyDescent="0.25">
      <c r="A178" s="286" t="s">
        <v>371</v>
      </c>
      <c r="B178" s="121" t="s">
        <v>74</v>
      </c>
      <c r="C178" s="121" t="s">
        <v>74</v>
      </c>
      <c r="D178" s="121">
        <f t="shared" ref="D178:D183" si="29">SUM(I178:T178)</f>
        <v>1979</v>
      </c>
      <c r="E178" s="121">
        <f t="shared" ref="E178:E183" si="30">SUM(U178:AF178)</f>
        <v>1349</v>
      </c>
      <c r="F178" s="467">
        <f t="shared" ref="F178:F183" si="31">SUM(AG178:AR178)</f>
        <v>1444</v>
      </c>
      <c r="G178" s="1012">
        <f t="shared" ref="G178:G183" si="32">SUM(AS178:BD178)</f>
        <v>1280</v>
      </c>
      <c r="H178" s="475">
        <f t="shared" ref="H178:H183" si="33">SUM(BE178:BP178)</f>
        <v>782</v>
      </c>
      <c r="I178" s="470">
        <v>124</v>
      </c>
      <c r="J178" s="122">
        <v>149</v>
      </c>
      <c r="K178" s="122">
        <v>173</v>
      </c>
      <c r="L178" s="122">
        <v>188</v>
      </c>
      <c r="M178" s="122">
        <v>182</v>
      </c>
      <c r="N178" s="122">
        <v>168</v>
      </c>
      <c r="O178" s="121">
        <v>133</v>
      </c>
      <c r="P178" s="121">
        <v>150</v>
      </c>
      <c r="Q178" s="122">
        <v>227</v>
      </c>
      <c r="R178" s="122">
        <v>177</v>
      </c>
      <c r="S178" s="122">
        <v>164</v>
      </c>
      <c r="T178" s="214">
        <v>144</v>
      </c>
      <c r="U178" s="122">
        <v>145</v>
      </c>
      <c r="V178" s="122">
        <v>161</v>
      </c>
      <c r="W178" s="122">
        <v>149</v>
      </c>
      <c r="X178" s="122">
        <v>136</v>
      </c>
      <c r="Y178" s="122">
        <v>80</v>
      </c>
      <c r="Z178" s="122">
        <v>142</v>
      </c>
      <c r="AA178" s="122">
        <v>97</v>
      </c>
      <c r="AB178" s="122" t="s">
        <v>447</v>
      </c>
      <c r="AC178" s="122">
        <v>117</v>
      </c>
      <c r="AD178" s="122">
        <v>96</v>
      </c>
      <c r="AE178" s="122">
        <v>111</v>
      </c>
      <c r="AF178" s="214">
        <v>115</v>
      </c>
      <c r="AG178" s="122">
        <v>134</v>
      </c>
      <c r="AH178" s="122">
        <v>149</v>
      </c>
      <c r="AI178" s="122">
        <v>108</v>
      </c>
      <c r="AJ178" s="122">
        <v>114</v>
      </c>
      <c r="AK178" s="122">
        <v>126</v>
      </c>
      <c r="AL178" s="122">
        <v>117</v>
      </c>
      <c r="AM178" s="122">
        <v>101</v>
      </c>
      <c r="AN178" s="122">
        <v>83</v>
      </c>
      <c r="AO178" s="122">
        <v>153</v>
      </c>
      <c r="AP178" s="122">
        <v>121</v>
      </c>
      <c r="AQ178" s="122">
        <v>136</v>
      </c>
      <c r="AR178" s="214">
        <v>102</v>
      </c>
      <c r="AS178" s="122">
        <v>94</v>
      </c>
      <c r="AT178" s="122">
        <v>107</v>
      </c>
      <c r="AU178" s="122">
        <v>101</v>
      </c>
      <c r="AV178" s="122">
        <v>98</v>
      </c>
      <c r="AW178" s="122">
        <v>108</v>
      </c>
      <c r="AX178" s="122">
        <v>105</v>
      </c>
      <c r="AY178" s="122">
        <v>116</v>
      </c>
      <c r="AZ178" s="122">
        <v>103</v>
      </c>
      <c r="BA178" s="122">
        <v>94</v>
      </c>
      <c r="BB178" s="122">
        <v>118</v>
      </c>
      <c r="BC178" s="122">
        <v>110</v>
      </c>
      <c r="BD178" s="214">
        <v>126</v>
      </c>
      <c r="BE178" s="122">
        <v>134</v>
      </c>
      <c r="BF178" s="122">
        <v>111</v>
      </c>
      <c r="BG178" s="122">
        <v>120</v>
      </c>
      <c r="BH178" s="122">
        <v>124</v>
      </c>
      <c r="BI178" s="122">
        <v>95</v>
      </c>
      <c r="BJ178" s="122">
        <v>95</v>
      </c>
      <c r="BK178" s="122">
        <v>103</v>
      </c>
      <c r="BL178" s="122"/>
      <c r="BM178" s="122"/>
      <c r="BN178" s="122"/>
      <c r="BO178" s="122"/>
      <c r="BP178" s="214"/>
    </row>
    <row r="179" spans="1:68" x14ac:dyDescent="0.25">
      <c r="A179" s="286" t="s">
        <v>372</v>
      </c>
      <c r="B179" s="121" t="s">
        <v>74</v>
      </c>
      <c r="C179" s="121" t="s">
        <v>74</v>
      </c>
      <c r="D179" s="121">
        <f t="shared" si="29"/>
        <v>1978</v>
      </c>
      <c r="E179" s="121">
        <f t="shared" si="30"/>
        <v>1749</v>
      </c>
      <c r="F179" s="467">
        <f t="shared" si="31"/>
        <v>2075</v>
      </c>
      <c r="G179" s="1012">
        <f t="shared" si="32"/>
        <v>1693</v>
      </c>
      <c r="H179" s="475">
        <f t="shared" si="33"/>
        <v>1008</v>
      </c>
      <c r="I179" s="470">
        <v>153</v>
      </c>
      <c r="J179" s="122">
        <v>171</v>
      </c>
      <c r="K179" s="122">
        <v>163</v>
      </c>
      <c r="L179" s="122">
        <v>154</v>
      </c>
      <c r="M179" s="122">
        <v>181</v>
      </c>
      <c r="N179" s="122">
        <v>157</v>
      </c>
      <c r="O179" s="121">
        <v>139</v>
      </c>
      <c r="P179" s="121">
        <v>151</v>
      </c>
      <c r="Q179" s="122">
        <v>178</v>
      </c>
      <c r="R179" s="122">
        <v>173</v>
      </c>
      <c r="S179" s="122">
        <v>185</v>
      </c>
      <c r="T179" s="214">
        <v>173</v>
      </c>
      <c r="U179" s="122">
        <v>199</v>
      </c>
      <c r="V179" s="122">
        <v>192</v>
      </c>
      <c r="W179" s="122">
        <v>150</v>
      </c>
      <c r="X179" s="122">
        <v>173</v>
      </c>
      <c r="Y179" s="122">
        <v>165</v>
      </c>
      <c r="Z179" s="122">
        <v>162</v>
      </c>
      <c r="AA179" s="122">
        <v>172</v>
      </c>
      <c r="AB179" s="122" t="s">
        <v>448</v>
      </c>
      <c r="AC179" s="122">
        <v>161</v>
      </c>
      <c r="AD179" s="122">
        <v>99</v>
      </c>
      <c r="AE179" s="122">
        <v>141</v>
      </c>
      <c r="AF179" s="214">
        <v>135</v>
      </c>
      <c r="AG179" s="122">
        <v>171</v>
      </c>
      <c r="AH179" s="122">
        <v>205</v>
      </c>
      <c r="AI179" s="122">
        <v>184</v>
      </c>
      <c r="AJ179" s="122">
        <v>168</v>
      </c>
      <c r="AK179" s="122">
        <v>152</v>
      </c>
      <c r="AL179" s="122">
        <v>161</v>
      </c>
      <c r="AM179" s="122">
        <v>171</v>
      </c>
      <c r="AN179" s="122">
        <v>161</v>
      </c>
      <c r="AO179" s="122">
        <v>178</v>
      </c>
      <c r="AP179" s="122">
        <v>166</v>
      </c>
      <c r="AQ179" s="122">
        <v>179</v>
      </c>
      <c r="AR179" s="214">
        <v>179</v>
      </c>
      <c r="AS179" s="122">
        <v>148</v>
      </c>
      <c r="AT179" s="122">
        <v>181</v>
      </c>
      <c r="AU179" s="122">
        <v>142</v>
      </c>
      <c r="AV179" s="122">
        <v>150</v>
      </c>
      <c r="AW179" s="122">
        <v>139</v>
      </c>
      <c r="AX179" s="122">
        <v>119</v>
      </c>
      <c r="AY179" s="122">
        <v>142</v>
      </c>
      <c r="AZ179" s="122">
        <v>139</v>
      </c>
      <c r="BA179" s="122">
        <v>143</v>
      </c>
      <c r="BB179" s="122">
        <v>139</v>
      </c>
      <c r="BC179" s="122">
        <v>90</v>
      </c>
      <c r="BD179" s="214">
        <v>161</v>
      </c>
      <c r="BE179" s="122">
        <v>164</v>
      </c>
      <c r="BF179" s="122">
        <v>166</v>
      </c>
      <c r="BG179" s="122">
        <v>130</v>
      </c>
      <c r="BH179" s="122">
        <v>145</v>
      </c>
      <c r="BI179" s="122">
        <v>123</v>
      </c>
      <c r="BJ179" s="122">
        <v>134</v>
      </c>
      <c r="BK179" s="122">
        <v>146</v>
      </c>
      <c r="BL179" s="122"/>
      <c r="BM179" s="122"/>
      <c r="BN179" s="122"/>
      <c r="BO179" s="122"/>
      <c r="BP179" s="214"/>
    </row>
    <row r="180" spans="1:68" x14ac:dyDescent="0.25">
      <c r="A180" s="287" t="s">
        <v>216</v>
      </c>
      <c r="B180" s="121" t="s">
        <v>74</v>
      </c>
      <c r="C180" s="121" t="s">
        <v>74</v>
      </c>
      <c r="D180" s="121">
        <f t="shared" si="29"/>
        <v>859</v>
      </c>
      <c r="E180" s="123">
        <f t="shared" si="30"/>
        <v>742</v>
      </c>
      <c r="F180" s="467">
        <f t="shared" si="31"/>
        <v>909</v>
      </c>
      <c r="G180" s="1012">
        <f t="shared" si="32"/>
        <v>703</v>
      </c>
      <c r="H180" s="1016">
        <f t="shared" si="33"/>
        <v>384</v>
      </c>
      <c r="I180" s="471">
        <v>47</v>
      </c>
      <c r="J180" s="124">
        <v>43</v>
      </c>
      <c r="K180" s="124">
        <v>71</v>
      </c>
      <c r="L180" s="124">
        <v>70</v>
      </c>
      <c r="M180" s="124">
        <v>86</v>
      </c>
      <c r="N180" s="124">
        <v>85</v>
      </c>
      <c r="O180" s="123">
        <v>66</v>
      </c>
      <c r="P180" s="123">
        <v>72</v>
      </c>
      <c r="Q180" s="124">
        <v>78</v>
      </c>
      <c r="R180" s="124">
        <v>72</v>
      </c>
      <c r="S180" s="124">
        <v>95</v>
      </c>
      <c r="T180" s="225">
        <v>74</v>
      </c>
      <c r="U180" s="124">
        <v>87</v>
      </c>
      <c r="V180" s="124">
        <v>83</v>
      </c>
      <c r="W180" s="124">
        <v>53</v>
      </c>
      <c r="X180" s="124">
        <v>68</v>
      </c>
      <c r="Y180" s="124">
        <v>85</v>
      </c>
      <c r="Z180" s="124">
        <v>81</v>
      </c>
      <c r="AA180" s="124">
        <v>71</v>
      </c>
      <c r="AB180" s="124" t="s">
        <v>449</v>
      </c>
      <c r="AC180" s="124">
        <v>57</v>
      </c>
      <c r="AD180" s="124">
        <v>42</v>
      </c>
      <c r="AE180" s="124">
        <v>54</v>
      </c>
      <c r="AF180" s="225">
        <v>61</v>
      </c>
      <c r="AG180" s="124">
        <v>74</v>
      </c>
      <c r="AH180" s="124">
        <v>91</v>
      </c>
      <c r="AI180" s="124">
        <v>87</v>
      </c>
      <c r="AJ180" s="124">
        <v>70</v>
      </c>
      <c r="AK180" s="124">
        <v>81</v>
      </c>
      <c r="AL180" s="124">
        <v>70</v>
      </c>
      <c r="AM180" s="124">
        <v>66</v>
      </c>
      <c r="AN180" s="124">
        <v>61</v>
      </c>
      <c r="AO180" s="124">
        <v>77</v>
      </c>
      <c r="AP180" s="124">
        <v>73</v>
      </c>
      <c r="AQ180" s="124">
        <v>86</v>
      </c>
      <c r="AR180" s="225">
        <v>73</v>
      </c>
      <c r="AS180" s="124">
        <v>58</v>
      </c>
      <c r="AT180" s="124">
        <v>62</v>
      </c>
      <c r="AU180" s="124">
        <v>67</v>
      </c>
      <c r="AV180" s="124">
        <v>70</v>
      </c>
      <c r="AW180" s="124">
        <v>60</v>
      </c>
      <c r="AX180" s="124">
        <v>59</v>
      </c>
      <c r="AY180" s="124">
        <v>54</v>
      </c>
      <c r="AZ180" s="124">
        <v>55</v>
      </c>
      <c r="BA180" s="124">
        <v>63</v>
      </c>
      <c r="BB180" s="124">
        <v>52</v>
      </c>
      <c r="BC180" s="124">
        <v>41</v>
      </c>
      <c r="BD180" s="225">
        <v>62</v>
      </c>
      <c r="BE180" s="124">
        <v>60</v>
      </c>
      <c r="BF180" s="124">
        <v>48</v>
      </c>
      <c r="BG180" s="124">
        <v>56</v>
      </c>
      <c r="BH180" s="124">
        <v>61</v>
      </c>
      <c r="BI180" s="124">
        <v>49</v>
      </c>
      <c r="BJ180" s="124">
        <v>56</v>
      </c>
      <c r="BK180" s="124">
        <v>54</v>
      </c>
      <c r="BL180" s="124"/>
      <c r="BM180" s="124"/>
      <c r="BN180" s="124"/>
      <c r="BO180" s="124"/>
      <c r="BP180" s="225"/>
    </row>
    <row r="181" spans="1:68" x14ac:dyDescent="0.25">
      <c r="A181" s="287" t="s">
        <v>220</v>
      </c>
      <c r="B181" s="121" t="s">
        <v>74</v>
      </c>
      <c r="C181" s="121" t="s">
        <v>74</v>
      </c>
      <c r="D181" s="121">
        <f t="shared" si="29"/>
        <v>50</v>
      </c>
      <c r="E181" s="123">
        <f t="shared" si="30"/>
        <v>48</v>
      </c>
      <c r="F181" s="467">
        <f t="shared" si="31"/>
        <v>49</v>
      </c>
      <c r="G181" s="1012">
        <f t="shared" si="32"/>
        <v>40</v>
      </c>
      <c r="H181" s="1016">
        <f t="shared" si="33"/>
        <v>34</v>
      </c>
      <c r="I181" s="471">
        <v>3</v>
      </c>
      <c r="J181" s="124">
        <v>1</v>
      </c>
      <c r="K181" s="124">
        <v>3</v>
      </c>
      <c r="L181" s="124">
        <v>6</v>
      </c>
      <c r="M181" s="124">
        <v>5</v>
      </c>
      <c r="N181" s="124">
        <v>2</v>
      </c>
      <c r="O181" s="123">
        <v>3</v>
      </c>
      <c r="P181" s="123">
        <v>5</v>
      </c>
      <c r="Q181" s="124">
        <v>8</v>
      </c>
      <c r="R181" s="124">
        <v>7</v>
      </c>
      <c r="S181" s="124">
        <v>2</v>
      </c>
      <c r="T181" s="225">
        <v>5</v>
      </c>
      <c r="U181" s="124">
        <v>8</v>
      </c>
      <c r="V181" s="124">
        <v>4</v>
      </c>
      <c r="W181" s="124">
        <v>4</v>
      </c>
      <c r="X181" s="124">
        <v>3</v>
      </c>
      <c r="Y181" s="124">
        <v>3</v>
      </c>
      <c r="Z181" s="124">
        <v>2</v>
      </c>
      <c r="AA181" s="124">
        <v>7</v>
      </c>
      <c r="AB181" s="124" t="s">
        <v>450</v>
      </c>
      <c r="AC181" s="124">
        <v>6</v>
      </c>
      <c r="AD181" s="124">
        <v>1</v>
      </c>
      <c r="AE181" s="124">
        <v>6</v>
      </c>
      <c r="AF181" s="225">
        <v>4</v>
      </c>
      <c r="AG181" s="124">
        <v>5</v>
      </c>
      <c r="AH181" s="124">
        <v>5</v>
      </c>
      <c r="AI181" s="124">
        <v>4</v>
      </c>
      <c r="AJ181" s="124">
        <v>5</v>
      </c>
      <c r="AK181" s="124">
        <v>5</v>
      </c>
      <c r="AL181" s="124">
        <v>2</v>
      </c>
      <c r="AM181" s="124">
        <v>8</v>
      </c>
      <c r="AN181" s="124">
        <v>3</v>
      </c>
      <c r="AO181" s="124">
        <v>3</v>
      </c>
      <c r="AP181" s="124">
        <v>1</v>
      </c>
      <c r="AQ181" s="124">
        <v>2</v>
      </c>
      <c r="AR181" s="225">
        <v>6</v>
      </c>
      <c r="AS181" s="124">
        <v>1</v>
      </c>
      <c r="AT181" s="124">
        <v>3</v>
      </c>
      <c r="AU181" s="124">
        <v>5</v>
      </c>
      <c r="AV181" s="124">
        <v>5</v>
      </c>
      <c r="AW181" s="124">
        <v>4</v>
      </c>
      <c r="AX181" s="124">
        <v>1</v>
      </c>
      <c r="AY181" s="124">
        <v>2</v>
      </c>
      <c r="AZ181" s="124">
        <v>3</v>
      </c>
      <c r="BA181" s="124">
        <v>6</v>
      </c>
      <c r="BB181" s="124">
        <v>2</v>
      </c>
      <c r="BC181" s="124">
        <v>2</v>
      </c>
      <c r="BD181" s="225">
        <v>6</v>
      </c>
      <c r="BE181" s="124">
        <v>6</v>
      </c>
      <c r="BF181" s="124">
        <v>9</v>
      </c>
      <c r="BG181" s="124">
        <v>4</v>
      </c>
      <c r="BH181" s="124">
        <v>5</v>
      </c>
      <c r="BI181" s="124">
        <v>1</v>
      </c>
      <c r="BJ181" s="124">
        <v>5</v>
      </c>
      <c r="BK181" s="124">
        <v>4</v>
      </c>
      <c r="BL181" s="124"/>
      <c r="BM181" s="124"/>
      <c r="BN181" s="124"/>
      <c r="BO181" s="124"/>
      <c r="BP181" s="225"/>
    </row>
    <row r="182" spans="1:68" x14ac:dyDescent="0.25">
      <c r="A182" s="287" t="s">
        <v>217</v>
      </c>
      <c r="B182" s="121" t="s">
        <v>74</v>
      </c>
      <c r="C182" s="121" t="s">
        <v>74</v>
      </c>
      <c r="D182" s="121">
        <f t="shared" si="29"/>
        <v>289</v>
      </c>
      <c r="E182" s="123">
        <f t="shared" si="30"/>
        <v>300</v>
      </c>
      <c r="F182" s="467">
        <f t="shared" si="31"/>
        <v>335</v>
      </c>
      <c r="G182" s="1012">
        <f t="shared" si="32"/>
        <v>292</v>
      </c>
      <c r="H182" s="1016">
        <f t="shared" si="33"/>
        <v>159</v>
      </c>
      <c r="I182" s="471">
        <v>20</v>
      </c>
      <c r="J182" s="124">
        <v>25</v>
      </c>
      <c r="K182" s="124">
        <v>17</v>
      </c>
      <c r="L182" s="124">
        <v>23</v>
      </c>
      <c r="M182" s="124">
        <v>25</v>
      </c>
      <c r="N182" s="124">
        <v>8</v>
      </c>
      <c r="O182" s="123">
        <v>28</v>
      </c>
      <c r="P182" s="123">
        <v>24</v>
      </c>
      <c r="Q182" s="124">
        <v>28</v>
      </c>
      <c r="R182" s="124">
        <v>31</v>
      </c>
      <c r="S182" s="124">
        <v>32</v>
      </c>
      <c r="T182" s="225">
        <v>28</v>
      </c>
      <c r="U182" s="124">
        <v>32</v>
      </c>
      <c r="V182" s="124">
        <v>22</v>
      </c>
      <c r="W182" s="124">
        <v>32</v>
      </c>
      <c r="X182" s="124">
        <v>36</v>
      </c>
      <c r="Y182" s="124">
        <v>22</v>
      </c>
      <c r="Z182" s="124">
        <v>19</v>
      </c>
      <c r="AA182" s="124">
        <v>34</v>
      </c>
      <c r="AB182" s="124" t="s">
        <v>451</v>
      </c>
      <c r="AC182" s="124">
        <v>43</v>
      </c>
      <c r="AD182" s="124">
        <v>17</v>
      </c>
      <c r="AE182" s="124">
        <v>27</v>
      </c>
      <c r="AF182" s="225">
        <v>16</v>
      </c>
      <c r="AG182" s="124">
        <v>22</v>
      </c>
      <c r="AH182" s="124">
        <v>40</v>
      </c>
      <c r="AI182" s="124">
        <v>26</v>
      </c>
      <c r="AJ182" s="124">
        <v>20</v>
      </c>
      <c r="AK182" s="124">
        <v>16</v>
      </c>
      <c r="AL182" s="124">
        <v>25</v>
      </c>
      <c r="AM182" s="124">
        <v>31</v>
      </c>
      <c r="AN182" s="124">
        <v>30</v>
      </c>
      <c r="AO182" s="124">
        <v>30</v>
      </c>
      <c r="AP182" s="124">
        <v>30</v>
      </c>
      <c r="AQ182" s="124">
        <v>30</v>
      </c>
      <c r="AR182" s="225">
        <v>35</v>
      </c>
      <c r="AS182" s="124">
        <v>33</v>
      </c>
      <c r="AT182" s="124">
        <v>30</v>
      </c>
      <c r="AU182" s="124">
        <v>25</v>
      </c>
      <c r="AV182" s="124">
        <v>25</v>
      </c>
      <c r="AW182" s="124">
        <v>23</v>
      </c>
      <c r="AX182" s="124">
        <v>18</v>
      </c>
      <c r="AY182" s="124">
        <v>29</v>
      </c>
      <c r="AZ182" s="124">
        <v>27</v>
      </c>
      <c r="BA182" s="124">
        <v>19</v>
      </c>
      <c r="BB182" s="124">
        <v>22</v>
      </c>
      <c r="BC182" s="124">
        <v>13</v>
      </c>
      <c r="BD182" s="225">
        <v>28</v>
      </c>
      <c r="BE182" s="124">
        <v>24</v>
      </c>
      <c r="BF182" s="124">
        <v>26</v>
      </c>
      <c r="BG182" s="124">
        <v>18</v>
      </c>
      <c r="BH182" s="124">
        <v>19</v>
      </c>
      <c r="BI182" s="124">
        <v>24</v>
      </c>
      <c r="BJ182" s="124">
        <v>27</v>
      </c>
      <c r="BK182" s="124">
        <v>21</v>
      </c>
      <c r="BL182" s="124"/>
      <c r="BM182" s="124"/>
      <c r="BN182" s="124"/>
      <c r="BO182" s="124"/>
      <c r="BP182" s="225"/>
    </row>
    <row r="183" spans="1:68" x14ac:dyDescent="0.25">
      <c r="A183" s="287" t="s">
        <v>143</v>
      </c>
      <c r="B183" s="121" t="s">
        <v>74</v>
      </c>
      <c r="C183" s="121" t="s">
        <v>74</v>
      </c>
      <c r="D183" s="121">
        <f t="shared" si="29"/>
        <v>795</v>
      </c>
      <c r="E183" s="123">
        <f t="shared" si="30"/>
        <v>653</v>
      </c>
      <c r="F183" s="467">
        <f t="shared" si="31"/>
        <v>783</v>
      </c>
      <c r="G183" s="1012">
        <f t="shared" si="32"/>
        <v>658</v>
      </c>
      <c r="H183" s="1016">
        <f t="shared" si="33"/>
        <v>431</v>
      </c>
      <c r="I183" s="471">
        <v>83</v>
      </c>
      <c r="J183" s="124">
        <v>102</v>
      </c>
      <c r="K183" s="124">
        <v>72</v>
      </c>
      <c r="L183" s="124">
        <v>55</v>
      </c>
      <c r="M183" s="124">
        <v>65</v>
      </c>
      <c r="N183" s="124">
        <v>62</v>
      </c>
      <c r="O183" s="123">
        <v>42</v>
      </c>
      <c r="P183" s="123">
        <v>65</v>
      </c>
      <c r="Q183" s="124">
        <v>64</v>
      </c>
      <c r="R183" s="124">
        <v>63</v>
      </c>
      <c r="S183" s="124">
        <v>56</v>
      </c>
      <c r="T183" s="225">
        <v>66</v>
      </c>
      <c r="U183" s="124">
        <v>72</v>
      </c>
      <c r="V183" s="124">
        <v>83</v>
      </c>
      <c r="W183" s="124">
        <v>61</v>
      </c>
      <c r="X183" s="124">
        <v>66</v>
      </c>
      <c r="Y183" s="124">
        <v>55</v>
      </c>
      <c r="Z183" s="124">
        <v>60</v>
      </c>
      <c r="AA183" s="124">
        <v>60</v>
      </c>
      <c r="AB183" s="124" t="s">
        <v>452</v>
      </c>
      <c r="AC183" s="124">
        <v>55</v>
      </c>
      <c r="AD183" s="124">
        <v>33</v>
      </c>
      <c r="AE183" s="124">
        <v>54</v>
      </c>
      <c r="AF183" s="225">
        <v>54</v>
      </c>
      <c r="AG183" s="124">
        <v>70</v>
      </c>
      <c r="AH183" s="124">
        <v>69</v>
      </c>
      <c r="AI183" s="124">
        <v>67</v>
      </c>
      <c r="AJ183" s="124">
        <v>73</v>
      </c>
      <c r="AK183" s="124">
        <v>50</v>
      </c>
      <c r="AL183" s="124">
        <v>64</v>
      </c>
      <c r="AM183" s="124">
        <v>66</v>
      </c>
      <c r="AN183" s="124">
        <v>68</v>
      </c>
      <c r="AO183" s="124">
        <v>68</v>
      </c>
      <c r="AP183" s="124">
        <v>62</v>
      </c>
      <c r="AQ183" s="124">
        <v>61</v>
      </c>
      <c r="AR183" s="225">
        <v>65</v>
      </c>
      <c r="AS183" s="124">
        <v>56</v>
      </c>
      <c r="AT183" s="124">
        <v>86</v>
      </c>
      <c r="AU183" s="124">
        <v>45</v>
      </c>
      <c r="AV183" s="124">
        <v>50</v>
      </c>
      <c r="AW183" s="124">
        <v>52</v>
      </c>
      <c r="AX183" s="124">
        <v>41</v>
      </c>
      <c r="AY183" s="124">
        <v>57</v>
      </c>
      <c r="AZ183" s="124">
        <v>54</v>
      </c>
      <c r="BA183" s="124">
        <v>55</v>
      </c>
      <c r="BB183" s="124">
        <v>63</v>
      </c>
      <c r="BC183" s="124">
        <v>34</v>
      </c>
      <c r="BD183" s="225">
        <v>65</v>
      </c>
      <c r="BE183" s="124">
        <v>74</v>
      </c>
      <c r="BF183" s="124">
        <v>83</v>
      </c>
      <c r="BG183" s="124">
        <v>52</v>
      </c>
      <c r="BH183" s="124">
        <v>60</v>
      </c>
      <c r="BI183" s="124">
        <v>49</v>
      </c>
      <c r="BJ183" s="124">
        <v>46</v>
      </c>
      <c r="BK183" s="124">
        <v>67</v>
      </c>
      <c r="BL183" s="124"/>
      <c r="BM183" s="124"/>
      <c r="BN183" s="124"/>
      <c r="BO183" s="124"/>
      <c r="BP183" s="225"/>
    </row>
    <row r="184" spans="1:68" ht="15.75" thickBot="1" x14ac:dyDescent="0.3">
      <c r="A184" s="284" t="s">
        <v>373</v>
      </c>
      <c r="B184" s="130" t="s">
        <v>74</v>
      </c>
      <c r="C184" s="130" t="s">
        <v>74</v>
      </c>
      <c r="D184" s="130">
        <f>AVERAGE(I184:T184)</f>
        <v>6.5341666666666667</v>
      </c>
      <c r="E184" s="130">
        <f>AVERAGE(U184:AF184)</f>
        <v>6.34</v>
      </c>
      <c r="F184" s="468">
        <f>AVERAGE(AG184:AR184)</f>
        <v>5.7250000000000005</v>
      </c>
      <c r="G184" s="1015">
        <f>AVERAGE(AS184:BD184)</f>
        <v>5.6500000000000012</v>
      </c>
      <c r="H184" s="476">
        <f>AVERAGE(BE184:BP184)</f>
        <v>5.8571428571428568</v>
      </c>
      <c r="I184" s="472">
        <v>6.73</v>
      </c>
      <c r="J184" s="146">
        <v>6.87</v>
      </c>
      <c r="K184" s="146">
        <v>6.63</v>
      </c>
      <c r="L184" s="146">
        <v>6.55</v>
      </c>
      <c r="M184" s="146">
        <v>7.02</v>
      </c>
      <c r="N184" s="146">
        <v>6.78</v>
      </c>
      <c r="O184" s="130">
        <v>6.99</v>
      </c>
      <c r="P184" s="130">
        <v>6.5</v>
      </c>
      <c r="Q184" s="146">
        <v>6.6</v>
      </c>
      <c r="R184" s="146">
        <v>6</v>
      </c>
      <c r="S184" s="146">
        <v>6.14</v>
      </c>
      <c r="T184" s="226">
        <v>5.6</v>
      </c>
      <c r="U184" s="146">
        <v>5.86</v>
      </c>
      <c r="V184" s="146">
        <v>5.51</v>
      </c>
      <c r="W184" s="146">
        <v>6.2</v>
      </c>
      <c r="X184" s="146">
        <v>7.38</v>
      </c>
      <c r="Y184" s="146">
        <v>7.21</v>
      </c>
      <c r="Z184" s="146">
        <v>11.09</v>
      </c>
      <c r="AA184" s="146">
        <v>4.9800000000000004</v>
      </c>
      <c r="AB184" s="146">
        <v>5.4</v>
      </c>
      <c r="AC184" s="146">
        <v>6.2</v>
      </c>
      <c r="AD184" s="146">
        <v>5.7</v>
      </c>
      <c r="AE184" s="146">
        <v>5.27</v>
      </c>
      <c r="AF184" s="226">
        <v>5.28</v>
      </c>
      <c r="AG184" s="146">
        <v>5.5</v>
      </c>
      <c r="AH184" s="146">
        <v>5.7</v>
      </c>
      <c r="AI184" s="146">
        <v>6</v>
      </c>
      <c r="AJ184" s="146">
        <v>5.3</v>
      </c>
      <c r="AK184" s="146">
        <v>5.5</v>
      </c>
      <c r="AL184" s="146">
        <v>6</v>
      </c>
      <c r="AM184" s="146">
        <v>6.3</v>
      </c>
      <c r="AN184" s="146">
        <v>5.6</v>
      </c>
      <c r="AO184" s="146">
        <v>5.7</v>
      </c>
      <c r="AP184" s="146">
        <v>5.7</v>
      </c>
      <c r="AQ184" s="146">
        <v>5.4</v>
      </c>
      <c r="AR184" s="226">
        <v>6</v>
      </c>
      <c r="AS184" s="146">
        <v>5.5</v>
      </c>
      <c r="AT184" s="146">
        <v>5</v>
      </c>
      <c r="AU184" s="146">
        <v>5.5</v>
      </c>
      <c r="AV184" s="146">
        <v>5.6</v>
      </c>
      <c r="AW184" s="146">
        <v>5.24</v>
      </c>
      <c r="AX184" s="146">
        <v>5.32</v>
      </c>
      <c r="AY184" s="146">
        <v>5.54</v>
      </c>
      <c r="AZ184" s="146">
        <v>5.7</v>
      </c>
      <c r="BA184" s="146">
        <v>6.4</v>
      </c>
      <c r="BB184" s="146">
        <v>6</v>
      </c>
      <c r="BC184" s="146">
        <v>6</v>
      </c>
      <c r="BD184" s="226">
        <v>6</v>
      </c>
      <c r="BE184" s="146">
        <v>5.6</v>
      </c>
      <c r="BF184" s="146">
        <v>5.7</v>
      </c>
      <c r="BG184" s="146">
        <v>5.7</v>
      </c>
      <c r="BH184" s="146">
        <v>6</v>
      </c>
      <c r="BI184" s="146">
        <v>5.7</v>
      </c>
      <c r="BJ184" s="146">
        <v>6</v>
      </c>
      <c r="BK184" s="146">
        <v>6.3</v>
      </c>
      <c r="BL184" s="146"/>
      <c r="BM184" s="146"/>
      <c r="BN184" s="146"/>
      <c r="BO184" s="146"/>
      <c r="BP184" s="226"/>
    </row>
    <row r="185" spans="1:68" ht="15" customHeight="1" x14ac:dyDescent="0.25">
      <c r="A185" s="1381" t="s">
        <v>392</v>
      </c>
      <c r="B185" s="1381"/>
      <c r="C185" s="1381"/>
      <c r="D185" s="1381"/>
      <c r="E185" s="1381"/>
      <c r="F185" s="1381"/>
      <c r="G185" s="1381"/>
      <c r="H185" s="1381"/>
      <c r="I185" s="1381"/>
      <c r="J185" s="1381"/>
      <c r="K185" s="1381"/>
      <c r="L185" s="1381"/>
      <c r="M185" s="1381"/>
      <c r="N185" s="1381"/>
      <c r="O185" s="1381"/>
      <c r="P185" s="1381"/>
      <c r="Q185" s="1381"/>
      <c r="R185" s="1381"/>
      <c r="S185" s="1381"/>
      <c r="T185" s="1381"/>
      <c r="U185" s="1381"/>
      <c r="V185" s="1381"/>
      <c r="W185" s="1381"/>
      <c r="X185" s="1381"/>
      <c r="Y185" s="1381"/>
      <c r="Z185" s="1381"/>
      <c r="AA185" s="1381"/>
      <c r="AB185" s="1381"/>
      <c r="AC185" s="1381"/>
      <c r="AD185" s="1381"/>
      <c r="AE185" s="1381"/>
      <c r="AF185" s="1381"/>
      <c r="AG185" s="1381"/>
      <c r="AH185" s="1381"/>
      <c r="AI185" s="1381"/>
      <c r="AJ185" s="1381"/>
      <c r="AK185" s="1381"/>
      <c r="AL185" s="1381"/>
      <c r="AM185" s="1381"/>
      <c r="AN185" s="1381"/>
      <c r="AO185" s="1381"/>
      <c r="AP185" s="1381"/>
      <c r="AQ185" s="1381"/>
      <c r="AR185" s="1381"/>
      <c r="AS185" s="1381"/>
      <c r="AT185" s="1381"/>
      <c r="AU185" s="1381"/>
      <c r="AV185" s="1381"/>
      <c r="AW185" s="1381"/>
      <c r="AX185" s="1381"/>
      <c r="AY185" s="1381"/>
      <c r="AZ185" s="1381"/>
      <c r="BA185" s="1381"/>
      <c r="BB185" s="1381"/>
      <c r="BC185" s="1381"/>
      <c r="BD185" s="1381"/>
      <c r="BE185" s="1381"/>
      <c r="BF185" s="1381"/>
      <c r="BG185" s="1381"/>
      <c r="BH185" s="1381"/>
      <c r="BI185" s="1381"/>
      <c r="BJ185" s="1381"/>
      <c r="BK185" s="1381"/>
      <c r="BL185" s="1381"/>
      <c r="BM185" s="1381"/>
      <c r="BN185" s="1381"/>
      <c r="BO185" s="1381"/>
      <c r="BP185" s="1381"/>
    </row>
    <row r="186" spans="1:68" x14ac:dyDescent="0.25">
      <c r="A186" s="1382" t="s">
        <v>453</v>
      </c>
      <c r="B186" s="1382"/>
      <c r="C186" s="1382"/>
      <c r="D186" s="1382"/>
      <c r="E186" s="1382"/>
      <c r="F186" s="1382"/>
      <c r="G186" s="1382"/>
      <c r="H186" s="1382"/>
      <c r="I186" s="1382"/>
      <c r="J186" s="1382"/>
      <c r="K186" s="1382"/>
      <c r="L186" s="1382"/>
      <c r="M186" s="1382"/>
      <c r="N186" s="1382"/>
      <c r="O186" s="1382"/>
      <c r="P186" s="1382"/>
      <c r="Q186" s="1382"/>
      <c r="R186" s="1382"/>
      <c r="S186" s="1382"/>
      <c r="T186" s="1382"/>
      <c r="U186" s="1382"/>
      <c r="V186" s="1382"/>
      <c r="W186" s="1382"/>
      <c r="X186" s="1382"/>
      <c r="Y186" s="1382"/>
      <c r="Z186" s="1382"/>
      <c r="AA186" s="1382"/>
      <c r="AB186" s="1382"/>
      <c r="AC186" s="1382"/>
      <c r="AD186" s="1382"/>
      <c r="AE186" s="1382"/>
      <c r="AF186" s="1382"/>
      <c r="AG186" s="1382"/>
      <c r="AH186" s="1382"/>
      <c r="AI186" s="1382"/>
      <c r="AJ186" s="1382"/>
      <c r="AK186" s="1382"/>
      <c r="AL186" s="1382"/>
      <c r="AM186" s="1382"/>
      <c r="AN186" s="1382"/>
      <c r="AO186" s="1382"/>
      <c r="AP186" s="1382"/>
      <c r="AQ186" s="1382"/>
      <c r="AR186" s="1382"/>
      <c r="AS186" s="1382"/>
      <c r="AT186" s="1382"/>
      <c r="AU186" s="1382"/>
      <c r="AV186" s="1382"/>
      <c r="AW186" s="1382"/>
      <c r="AX186" s="1382"/>
      <c r="AY186" s="1382"/>
      <c r="AZ186" s="1382"/>
      <c r="BA186" s="1382"/>
      <c r="BB186" s="1382"/>
      <c r="BC186" s="1382"/>
      <c r="BD186" s="1382"/>
      <c r="BE186" s="1382"/>
      <c r="BF186" s="1382"/>
      <c r="BG186" s="1382"/>
      <c r="BH186" s="1382"/>
      <c r="BI186" s="1382"/>
      <c r="BJ186" s="1382"/>
      <c r="BK186" s="1382"/>
      <c r="BL186" s="1382"/>
      <c r="BM186" s="1382"/>
      <c r="BN186" s="1382"/>
      <c r="BO186" s="1382"/>
      <c r="BP186" s="1382"/>
    </row>
    <row r="187" spans="1:68" x14ac:dyDescent="0.25">
      <c r="A187" s="1382" t="s">
        <v>493</v>
      </c>
      <c r="B187" s="1382"/>
      <c r="C187" s="1382"/>
      <c r="D187" s="1382"/>
      <c r="E187" s="1382"/>
      <c r="F187" s="1382"/>
      <c r="G187" s="1382"/>
      <c r="H187" s="1382"/>
      <c r="I187" s="1382"/>
      <c r="J187" s="1382"/>
      <c r="K187" s="1382"/>
      <c r="L187" s="1382"/>
      <c r="M187" s="1382"/>
      <c r="N187" s="1382"/>
      <c r="O187" s="1382"/>
      <c r="P187" s="1382"/>
      <c r="Q187" s="1382"/>
      <c r="R187" s="1382"/>
      <c r="S187" s="1382"/>
      <c r="T187" s="1382"/>
      <c r="U187" s="1382"/>
      <c r="V187" s="1382"/>
      <c r="W187" s="1382"/>
      <c r="X187" s="1382"/>
      <c r="Y187" s="1382"/>
      <c r="Z187" s="1382"/>
      <c r="AA187" s="1382"/>
      <c r="AB187" s="1382"/>
      <c r="AC187" s="1382"/>
      <c r="AD187" s="1382"/>
      <c r="AE187" s="1382"/>
      <c r="AF187" s="1382"/>
      <c r="AG187" s="1382"/>
      <c r="AH187" s="1382"/>
      <c r="AI187" s="1382"/>
      <c r="AJ187" s="1382"/>
      <c r="AK187" s="1382"/>
      <c r="AL187" s="1382"/>
      <c r="AM187" s="1382"/>
      <c r="AN187" s="1382"/>
      <c r="AO187" s="1382"/>
      <c r="AP187" s="1382"/>
      <c r="AQ187" s="1382"/>
      <c r="AR187" s="1382"/>
      <c r="AS187" s="1382"/>
      <c r="AT187" s="1382"/>
      <c r="AU187" s="1382"/>
      <c r="AV187" s="1382"/>
      <c r="AW187" s="1382"/>
      <c r="AX187" s="1382"/>
      <c r="AY187" s="1382"/>
      <c r="AZ187" s="1382"/>
      <c r="BA187" s="1382"/>
      <c r="BB187" s="1382"/>
      <c r="BC187" s="1382"/>
      <c r="BD187" s="1382"/>
      <c r="BE187" s="1382"/>
      <c r="BF187" s="1382"/>
      <c r="BG187" s="1382"/>
      <c r="BH187" s="1382"/>
      <c r="BI187" s="1382"/>
      <c r="BJ187" s="1382"/>
      <c r="BK187" s="1382"/>
      <c r="BL187" s="1382"/>
      <c r="BM187" s="1382"/>
      <c r="BN187" s="1382"/>
      <c r="BO187" s="1382"/>
      <c r="BP187" s="1382"/>
    </row>
    <row r="188" spans="1:68" x14ac:dyDescent="0.25">
      <c r="A188" s="1382" t="s">
        <v>454</v>
      </c>
      <c r="B188" s="1382"/>
      <c r="C188" s="1382"/>
      <c r="D188" s="1382"/>
      <c r="E188" s="1382"/>
      <c r="F188" s="1382"/>
      <c r="G188" s="1382"/>
      <c r="H188" s="1382"/>
      <c r="I188" s="1382"/>
      <c r="J188" s="1382"/>
      <c r="K188" s="1382"/>
      <c r="L188" s="1382"/>
      <c r="M188" s="1382"/>
      <c r="N188" s="1382"/>
      <c r="O188" s="1382"/>
      <c r="P188" s="1382"/>
      <c r="Q188" s="1382"/>
      <c r="R188" s="1382"/>
      <c r="S188" s="1382"/>
      <c r="T188" s="1382"/>
      <c r="U188" s="1382"/>
      <c r="V188" s="1382"/>
      <c r="W188" s="1382"/>
      <c r="X188" s="1382"/>
      <c r="Y188" s="1382"/>
      <c r="Z188" s="1382"/>
      <c r="AA188" s="1382"/>
      <c r="AB188" s="1382"/>
      <c r="AC188" s="1382"/>
      <c r="AD188" s="1382"/>
      <c r="AE188" s="1382"/>
      <c r="AF188" s="1382"/>
      <c r="AG188" s="1382"/>
      <c r="AH188" s="1382"/>
      <c r="AI188" s="1382"/>
      <c r="AJ188" s="1382"/>
      <c r="AK188" s="1382"/>
      <c r="AL188" s="1382"/>
      <c r="AM188" s="1382"/>
      <c r="AN188" s="1382"/>
      <c r="AO188" s="1382"/>
      <c r="AP188" s="1382"/>
      <c r="AQ188" s="1382"/>
      <c r="AR188" s="1382"/>
      <c r="AS188" s="1382"/>
      <c r="AT188" s="1382"/>
      <c r="AU188" s="1382"/>
      <c r="AV188" s="1382"/>
      <c r="AW188" s="1382"/>
      <c r="AX188" s="1382"/>
      <c r="AY188" s="1382"/>
      <c r="AZ188" s="1382"/>
      <c r="BA188" s="1382"/>
      <c r="BB188" s="1382"/>
      <c r="BC188" s="1382"/>
      <c r="BD188" s="1382"/>
      <c r="BE188" s="1382"/>
      <c r="BF188" s="1382"/>
      <c r="BG188" s="1382"/>
      <c r="BH188" s="1382"/>
      <c r="BI188" s="1382"/>
      <c r="BJ188" s="1382"/>
      <c r="BK188" s="1382"/>
      <c r="BL188" s="1382"/>
      <c r="BM188" s="1382"/>
      <c r="BN188" s="1382"/>
      <c r="BO188" s="1382"/>
      <c r="BP188" s="1382"/>
    </row>
    <row r="189" spans="1:68" x14ac:dyDescent="0.25">
      <c r="A189" s="1376" t="s">
        <v>495</v>
      </c>
      <c r="B189" s="1376"/>
      <c r="C189" s="1376"/>
      <c r="D189" s="1376"/>
      <c r="E189" s="1376"/>
      <c r="F189" s="1376"/>
      <c r="G189" s="1376"/>
      <c r="H189" s="1376"/>
      <c r="I189" s="1376"/>
      <c r="J189" s="1376"/>
      <c r="K189" s="1376"/>
      <c r="L189" s="1376"/>
      <c r="M189" s="1376"/>
      <c r="N189" s="1376"/>
      <c r="O189" s="1376"/>
      <c r="P189" s="1376"/>
      <c r="Q189" s="1376"/>
      <c r="R189" s="1376"/>
      <c r="S189" s="1376"/>
      <c r="T189" s="1376"/>
      <c r="U189" s="1376"/>
      <c r="V189" s="1376"/>
      <c r="W189" s="1376"/>
      <c r="X189" s="1376"/>
      <c r="Y189" s="1376"/>
      <c r="Z189" s="1376"/>
      <c r="AA189" s="1376"/>
      <c r="AB189" s="1376"/>
      <c r="AC189" s="1376"/>
      <c r="AD189" s="1376"/>
      <c r="AE189" s="1376"/>
      <c r="AF189" s="1376"/>
      <c r="AG189" s="1376"/>
      <c r="AH189" s="1376"/>
      <c r="AI189" s="1376"/>
      <c r="AJ189" s="1376"/>
      <c r="AK189" s="1376"/>
      <c r="AL189" s="1376"/>
      <c r="AM189" s="1376"/>
      <c r="AN189" s="1376"/>
      <c r="AO189" s="1376"/>
      <c r="AP189" s="1376"/>
      <c r="AQ189" s="1376"/>
      <c r="AR189" s="1376"/>
      <c r="AS189" s="1376"/>
      <c r="AT189" s="1376"/>
      <c r="AU189" s="1376"/>
      <c r="AV189" s="1376"/>
      <c r="AW189" s="1376"/>
      <c r="AX189" s="1376"/>
      <c r="AY189" s="1376"/>
      <c r="AZ189" s="1376"/>
      <c r="BA189" s="1376"/>
      <c r="BB189" s="1376"/>
      <c r="BC189" s="1376"/>
      <c r="BD189" s="1376"/>
      <c r="BE189" s="1376"/>
      <c r="BF189" s="1376"/>
      <c r="BG189" s="1376"/>
      <c r="BH189" s="1376"/>
      <c r="BI189" s="1376"/>
      <c r="BJ189" s="1376"/>
      <c r="BK189" s="1376"/>
      <c r="BL189" s="1376"/>
      <c r="BM189" s="1376"/>
      <c r="BN189" s="1376"/>
      <c r="BO189" s="1376"/>
      <c r="BP189" s="1376"/>
    </row>
    <row r="190" spans="1:68" ht="15" customHeight="1" x14ac:dyDescent="0.25">
      <c r="A190" s="1377" t="s">
        <v>504</v>
      </c>
      <c r="B190" s="1377"/>
      <c r="C190" s="1377"/>
      <c r="D190" s="1377"/>
      <c r="E190" s="1377"/>
      <c r="F190" s="1377"/>
      <c r="G190" s="1377"/>
      <c r="H190" s="1377"/>
      <c r="I190" s="1377"/>
      <c r="J190" s="1377"/>
      <c r="K190" s="1377"/>
      <c r="L190" s="1377"/>
      <c r="M190" s="1377"/>
      <c r="N190" s="1377"/>
      <c r="O190" s="1377"/>
      <c r="P190" s="1377"/>
      <c r="Q190" s="1377"/>
      <c r="R190" s="1377"/>
      <c r="S190" s="1377"/>
      <c r="T190" s="1377"/>
      <c r="U190" s="1377"/>
      <c r="V190" s="1377"/>
      <c r="W190" s="1377"/>
      <c r="X190" s="1377"/>
      <c r="Y190" s="1377"/>
      <c r="Z190" s="1377"/>
      <c r="AA190" s="1377"/>
      <c r="AB190" s="1377"/>
      <c r="AC190" s="1377"/>
      <c r="AD190" s="1377"/>
      <c r="AE190" s="1377"/>
      <c r="AF190" s="1377"/>
      <c r="AG190" s="1377"/>
      <c r="AH190" s="1377"/>
      <c r="AI190" s="1377"/>
      <c r="AJ190" s="1377"/>
      <c r="AK190" s="1377"/>
      <c r="AL190" s="1377"/>
      <c r="AM190" s="1377"/>
      <c r="AN190" s="1377"/>
      <c r="AO190" s="1377"/>
      <c r="AP190" s="1377"/>
      <c r="AQ190" s="1377"/>
      <c r="AR190" s="1377"/>
      <c r="AS190" s="1377"/>
      <c r="AT190" s="1377"/>
      <c r="AU190" s="1377"/>
      <c r="AV190" s="1377"/>
      <c r="AW190" s="1377"/>
      <c r="AX190" s="1377"/>
      <c r="AY190" s="1377"/>
      <c r="AZ190" s="1377"/>
      <c r="BA190" s="1377"/>
      <c r="BB190" s="1377"/>
      <c r="BC190" s="1377"/>
      <c r="BD190" s="1377"/>
      <c r="BE190" s="1377"/>
      <c r="BF190" s="1377"/>
      <c r="BG190" s="1377"/>
      <c r="BH190" s="1377"/>
      <c r="BI190" s="1377"/>
      <c r="BJ190" s="1377"/>
      <c r="BK190" s="1377"/>
      <c r="BL190" s="1377"/>
      <c r="BM190" s="1377"/>
      <c r="BN190" s="1377"/>
      <c r="BO190" s="1377"/>
      <c r="BP190" s="1377"/>
    </row>
    <row r="191" spans="1:68" ht="15.75" customHeight="1" x14ac:dyDescent="0.25">
      <c r="A191" s="1375" t="s">
        <v>505</v>
      </c>
      <c r="B191" s="1375"/>
      <c r="C191" s="1375"/>
      <c r="D191" s="1375"/>
      <c r="E191" s="1375"/>
      <c r="F191" s="1375"/>
      <c r="G191" s="1375"/>
      <c r="H191" s="1375"/>
      <c r="I191" s="1375"/>
      <c r="J191" s="1375"/>
      <c r="K191" s="1375"/>
      <c r="L191" s="1375"/>
      <c r="M191" s="1375"/>
      <c r="N191" s="1375"/>
      <c r="O191" s="1375"/>
      <c r="P191" s="1375"/>
      <c r="Q191" s="1375"/>
      <c r="R191" s="1375"/>
      <c r="S191" s="1375"/>
      <c r="T191" s="1375"/>
      <c r="U191" s="1375"/>
      <c r="V191" s="1375"/>
      <c r="W191" s="1375"/>
      <c r="X191" s="1375"/>
      <c r="Y191" s="1375"/>
      <c r="Z191" s="1375"/>
      <c r="AA191" s="1375"/>
      <c r="AB191" s="1375"/>
      <c r="AC191" s="1375"/>
      <c r="AD191" s="1375"/>
      <c r="AE191" s="1375"/>
      <c r="AF191" s="1375"/>
      <c r="AG191" s="1375"/>
      <c r="AH191" s="1375"/>
      <c r="AI191" s="1375"/>
      <c r="AJ191" s="1375"/>
      <c r="AK191" s="1375"/>
      <c r="AL191" s="1375"/>
      <c r="AM191" s="1375"/>
      <c r="AN191" s="1375"/>
      <c r="AO191" s="1375"/>
      <c r="AP191" s="1375"/>
      <c r="AQ191" s="1375"/>
      <c r="AR191" s="1375"/>
      <c r="AS191" s="1375"/>
      <c r="AT191" s="1375"/>
      <c r="AU191" s="1375"/>
      <c r="AV191" s="1375"/>
      <c r="AW191" s="1375"/>
      <c r="AX191" s="1375"/>
      <c r="AY191" s="1375"/>
      <c r="AZ191" s="1375"/>
      <c r="BA191" s="1375"/>
      <c r="BB191" s="1375"/>
      <c r="BC191" s="1375"/>
      <c r="BD191" s="1375"/>
      <c r="BE191" s="1375"/>
      <c r="BF191" s="1375"/>
      <c r="BG191" s="1375"/>
      <c r="BH191" s="1375"/>
      <c r="BI191" s="1375"/>
      <c r="BJ191" s="1375"/>
      <c r="BK191" s="1375"/>
      <c r="BL191" s="1375"/>
      <c r="BM191" s="1375"/>
      <c r="BN191" s="1375"/>
      <c r="BO191" s="1375"/>
      <c r="BP191" s="1375"/>
    </row>
    <row r="192" spans="1:68" ht="15" customHeight="1" x14ac:dyDescent="0.25">
      <c r="A192" s="1376" t="s">
        <v>714</v>
      </c>
      <c r="B192" s="1376"/>
      <c r="C192" s="1376"/>
      <c r="D192" s="1376"/>
      <c r="E192" s="1376"/>
      <c r="F192" s="1376"/>
      <c r="G192" s="1376"/>
      <c r="H192" s="1376"/>
      <c r="I192" s="1376"/>
      <c r="J192" s="1376"/>
      <c r="K192" s="1376"/>
      <c r="L192" s="1376"/>
      <c r="M192" s="1376"/>
      <c r="N192" s="1376"/>
      <c r="O192" s="1376"/>
      <c r="P192" s="1376"/>
      <c r="Q192" s="1376"/>
      <c r="R192" s="1376"/>
      <c r="S192" s="1376"/>
      <c r="T192" s="1376"/>
      <c r="U192" s="1376"/>
      <c r="V192" s="1376"/>
      <c r="W192" s="1376"/>
      <c r="X192" s="1376"/>
      <c r="Y192" s="1376"/>
      <c r="Z192" s="1376"/>
      <c r="AA192" s="1376"/>
      <c r="AB192" s="1376"/>
      <c r="AC192" s="1376"/>
      <c r="AD192" s="1376"/>
      <c r="AE192" s="1376"/>
      <c r="AF192" s="1376"/>
      <c r="AG192" s="1376"/>
      <c r="AH192" s="1376"/>
      <c r="AI192" s="1376"/>
      <c r="AJ192" s="1376"/>
      <c r="AK192" s="1376"/>
      <c r="AL192" s="1376"/>
      <c r="AM192" s="1376"/>
      <c r="AN192" s="1376"/>
      <c r="AO192" s="1376"/>
      <c r="AP192" s="1376"/>
      <c r="AQ192" s="1376"/>
      <c r="AR192" s="1376"/>
      <c r="AS192" s="1376"/>
      <c r="AT192" s="1376"/>
      <c r="AU192" s="1376"/>
      <c r="AV192" s="1376"/>
      <c r="AW192" s="1376"/>
      <c r="AX192" s="1376"/>
      <c r="AY192" s="1376"/>
      <c r="AZ192" s="1376"/>
      <c r="BA192" s="1376"/>
      <c r="BB192" s="1376"/>
      <c r="BC192" s="1376"/>
      <c r="BD192" s="1376"/>
      <c r="BE192" s="1376"/>
      <c r="BF192" s="1376"/>
      <c r="BG192" s="1376"/>
      <c r="BH192" s="1376"/>
      <c r="BI192" s="1376"/>
      <c r="BJ192" s="1376"/>
      <c r="BK192" s="1376"/>
      <c r="BL192" s="1376"/>
      <c r="BM192" s="1376"/>
      <c r="BN192" s="1376"/>
      <c r="BO192" s="1376"/>
      <c r="BP192" s="1376"/>
    </row>
    <row r="193" spans="1:68" ht="18.75" customHeight="1" x14ac:dyDescent="0.25">
      <c r="A193" s="1377" t="s">
        <v>718</v>
      </c>
      <c r="B193" s="1377"/>
      <c r="C193" s="1377"/>
      <c r="D193" s="1377"/>
      <c r="E193" s="1377"/>
      <c r="F193" s="1377"/>
      <c r="G193" s="1377"/>
      <c r="H193" s="1377"/>
      <c r="I193" s="1377"/>
      <c r="J193" s="1377"/>
      <c r="K193" s="1377"/>
      <c r="L193" s="1377"/>
      <c r="M193" s="1377"/>
      <c r="N193" s="1377"/>
      <c r="O193" s="1377"/>
      <c r="P193" s="1377"/>
      <c r="Q193" s="1377"/>
      <c r="R193" s="1377"/>
      <c r="S193" s="1377"/>
      <c r="T193" s="1377"/>
      <c r="U193" s="1377"/>
      <c r="V193" s="1377"/>
      <c r="W193" s="1377"/>
      <c r="X193" s="1377"/>
      <c r="Y193" s="1377"/>
      <c r="Z193" s="1377"/>
      <c r="AA193" s="1377"/>
      <c r="AB193" s="1377"/>
      <c r="AC193" s="1377"/>
      <c r="AD193" s="1377"/>
      <c r="AE193" s="1377"/>
      <c r="AF193" s="1377"/>
      <c r="AG193" s="1377"/>
      <c r="AH193" s="1377"/>
      <c r="AI193" s="1377"/>
      <c r="AJ193" s="1377"/>
      <c r="AK193" s="1377"/>
      <c r="AL193" s="1377"/>
      <c r="AM193" s="1377"/>
      <c r="AN193" s="1377"/>
      <c r="AO193" s="1377"/>
      <c r="AP193" s="1377"/>
      <c r="AQ193" s="1377"/>
      <c r="AR193" s="1377"/>
      <c r="AS193" s="1377"/>
      <c r="AT193" s="1377"/>
      <c r="AU193" s="1377"/>
      <c r="AV193" s="1377"/>
      <c r="AW193" s="1377"/>
      <c r="AX193" s="1377"/>
      <c r="AY193" s="1377"/>
      <c r="AZ193" s="1377"/>
      <c r="BA193" s="1377"/>
      <c r="BB193" s="1377"/>
      <c r="BC193" s="1377"/>
      <c r="BD193" s="1377"/>
      <c r="BE193" s="1377"/>
      <c r="BF193" s="1377"/>
      <c r="BG193" s="1377"/>
      <c r="BH193" s="1377"/>
      <c r="BI193" s="1377"/>
      <c r="BJ193" s="1377"/>
      <c r="BK193" s="1377"/>
      <c r="BL193" s="1377"/>
      <c r="BM193" s="1377"/>
      <c r="BN193" s="1377"/>
      <c r="BO193" s="1377"/>
      <c r="BP193" s="1377"/>
    </row>
    <row r="194" spans="1:68" ht="29.25" customHeight="1" x14ac:dyDescent="0.25">
      <c r="A194" s="1377" t="s">
        <v>762</v>
      </c>
      <c r="B194" s="1377"/>
      <c r="C194" s="1377"/>
      <c r="D194" s="1377"/>
      <c r="E194" s="1377"/>
      <c r="F194" s="1377"/>
      <c r="G194" s="1377"/>
      <c r="H194" s="1377"/>
      <c r="I194" s="1377"/>
      <c r="J194" s="1377"/>
      <c r="K194" s="1377"/>
      <c r="L194" s="1377"/>
      <c r="M194" s="1377"/>
      <c r="N194" s="1377"/>
      <c r="O194" s="1377"/>
      <c r="P194" s="1377"/>
      <c r="Q194" s="1377"/>
      <c r="R194" s="1377"/>
      <c r="S194" s="1377"/>
      <c r="T194" s="1377"/>
      <c r="U194" s="1377"/>
      <c r="V194" s="1377"/>
      <c r="W194" s="1377"/>
      <c r="X194" s="1377"/>
      <c r="Y194" s="1377"/>
      <c r="Z194" s="1377"/>
      <c r="AA194" s="1377"/>
      <c r="AB194" s="1377"/>
      <c r="AC194" s="1377"/>
      <c r="AD194" s="1377"/>
      <c r="AE194" s="1377"/>
      <c r="AF194" s="1377"/>
      <c r="AG194" s="1377"/>
      <c r="AH194" s="1377"/>
      <c r="AI194" s="1377"/>
      <c r="AJ194" s="1377"/>
      <c r="AK194" s="1377"/>
      <c r="AL194" s="1377"/>
      <c r="AM194" s="1377"/>
      <c r="AN194" s="1377"/>
      <c r="AO194" s="1377"/>
      <c r="AP194" s="1377"/>
      <c r="AQ194" s="1377"/>
      <c r="AR194" s="1377"/>
      <c r="AS194" s="1377"/>
      <c r="AT194" s="1377"/>
      <c r="AU194" s="1377"/>
      <c r="AV194" s="1377"/>
      <c r="AW194" s="1377"/>
      <c r="AX194" s="1377"/>
      <c r="AY194" s="1377"/>
      <c r="AZ194" s="1377"/>
      <c r="BA194" s="1377"/>
      <c r="BB194" s="1377"/>
      <c r="BC194" s="1377"/>
      <c r="BD194" s="1377"/>
      <c r="BE194" s="1377"/>
      <c r="BF194" s="1377"/>
      <c r="BG194" s="1377"/>
      <c r="BH194" s="1377"/>
      <c r="BI194" s="1377"/>
      <c r="BJ194" s="1377"/>
      <c r="BK194" s="1377"/>
      <c r="BL194" s="1377"/>
      <c r="BM194" s="1377"/>
      <c r="BN194" s="1377"/>
      <c r="BO194" s="1377"/>
      <c r="BP194" s="1377"/>
    </row>
  </sheetData>
  <sheetProtection algorithmName="SHA-512" hashValue="HB1Zq7+xLr7LGlrazFe5nPApC0L+I7SE5ECDl6COGB5UskJi/yRij8Aap22tsbrLD2eYjWqBDyRCZrxcaZFTdg==" saltValue="9XPKqPJ+YBm2YLWJj6nFMA==" spinCount="100000" sheet="1" objects="1" scenarios="1"/>
  <mergeCells count="11">
    <mergeCell ref="A194:BP194"/>
    <mergeCell ref="A191:BP191"/>
    <mergeCell ref="A192:BP192"/>
    <mergeCell ref="A193:BP193"/>
    <mergeCell ref="A1:BP1"/>
    <mergeCell ref="A185:BP185"/>
    <mergeCell ref="A186:BP186"/>
    <mergeCell ref="A187:BP187"/>
    <mergeCell ref="A188:BP188"/>
    <mergeCell ref="A189:BP189"/>
    <mergeCell ref="A190:BP19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8" man="1"/>
    <brk id="174" max="15" man="1"/>
  </rowBreaks>
  <ignoredErrors>
    <ignoredError sqref="D42:E47 D95:E95 D94 D80:E80 D35:E40 D49:E54 D61:E61 D69:E70 D82:E90 D92 D173:E174 D160:H160 D56 D161 D176:D177 F28:G32 D28:E33 F173:G173 D166:G171 D98:G101 F97:G97 D27:G27 D163:D164 G172 H27:H32 F35:H39 F42:H46 F69:H69 F82:H89 H166:H173 D178:H184 F49:H53 D63:H67 D72:H72 E73:H74 D74 G75:H79 H97:H10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D58"/>
  <sheetViews>
    <sheetView showGridLines="0" zoomScale="90" zoomScaleNormal="90" workbookViewId="0">
      <selection activeCell="A2" sqref="A1:B1048576"/>
    </sheetView>
  </sheetViews>
  <sheetFormatPr defaultColWidth="9.140625" defaultRowHeight="15" x14ac:dyDescent="0.25"/>
  <cols>
    <col min="1" max="1" width="40.85546875" style="68" bestFit="1" customWidth="1"/>
    <col min="2" max="7" width="9.140625" style="68" customWidth="1"/>
    <col min="8" max="8" width="10.7109375" style="908" customWidth="1"/>
    <col min="9" max="19" width="9.140625" style="68" hidden="1" customWidth="1"/>
    <col min="20" max="20" width="9.28515625" style="68" hidden="1" customWidth="1"/>
    <col min="21" max="29" width="9.140625" style="68" hidden="1" customWidth="1"/>
    <col min="30" max="30" width="9.5703125" style="68" hidden="1" customWidth="1"/>
    <col min="31" max="31" width="10.28515625" style="68" hidden="1" customWidth="1"/>
    <col min="32" max="44" width="9.140625" style="68" hidden="1" customWidth="1"/>
    <col min="45" max="56" width="9.140625" style="908"/>
    <col min="57" max="16384" width="9.140625" style="68"/>
  </cols>
  <sheetData>
    <row r="1" spans="1:56" ht="24.75" customHeight="1" thickBot="1" x14ac:dyDescent="0.3">
      <c r="A1" s="1378" t="s">
        <v>437</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c r="AJ1" s="1379"/>
      <c r="AK1" s="1379"/>
      <c r="AL1" s="1379"/>
      <c r="AM1" s="1379"/>
      <c r="AN1" s="1379"/>
      <c r="AO1" s="1379"/>
      <c r="AP1" s="1379"/>
      <c r="AQ1" s="1379"/>
      <c r="AR1" s="1379"/>
      <c r="AS1" s="1379"/>
      <c r="AT1" s="1379"/>
      <c r="AU1" s="1379"/>
      <c r="AV1" s="1379"/>
      <c r="AW1" s="1379"/>
      <c r="AX1" s="1379"/>
      <c r="AY1" s="1379"/>
      <c r="AZ1" s="1379"/>
      <c r="BA1" s="1379"/>
      <c r="BB1" s="1379"/>
      <c r="BC1" s="1379"/>
      <c r="BD1" s="1380"/>
    </row>
    <row r="2" spans="1:56" ht="15.75" thickBot="1" x14ac:dyDescent="0.3">
      <c r="A2" s="308" t="s">
        <v>144</v>
      </c>
      <c r="B2" s="260"/>
      <c r="C2" s="260"/>
      <c r="D2" s="309"/>
      <c r="E2" s="309"/>
      <c r="F2" s="303"/>
      <c r="G2" s="303"/>
      <c r="H2" s="303"/>
      <c r="AC2" s="20"/>
      <c r="AO2" s="20" t="str">
        <f>'Operational Data'!BN2</f>
        <v>Effective: February 28, 2021</v>
      </c>
      <c r="BA2" s="20" t="str">
        <f>'Operational Data'!BN2</f>
        <v>Effective: February 28, 2021</v>
      </c>
    </row>
    <row r="3" spans="1:56" ht="15.75" thickBot="1" x14ac:dyDescent="0.3">
      <c r="A3" s="12" t="s">
        <v>73</v>
      </c>
      <c r="B3" s="142" t="s">
        <v>735</v>
      </c>
      <c r="C3" s="26" t="s">
        <v>736</v>
      </c>
      <c r="D3" s="26" t="s">
        <v>742</v>
      </c>
      <c r="E3" s="26" t="s">
        <v>738</v>
      </c>
      <c r="F3" s="26" t="s">
        <v>743</v>
      </c>
      <c r="G3" s="719" t="s">
        <v>741</v>
      </c>
      <c r="H3" s="462" t="s">
        <v>734</v>
      </c>
      <c r="I3" s="458" t="s">
        <v>401</v>
      </c>
      <c r="J3" s="143" t="s">
        <v>402</v>
      </c>
      <c r="K3" s="143" t="s">
        <v>403</v>
      </c>
      <c r="L3" s="143" t="s">
        <v>404</v>
      </c>
      <c r="M3" s="143" t="s">
        <v>405</v>
      </c>
      <c r="N3" s="143" t="s">
        <v>406</v>
      </c>
      <c r="O3" s="143" t="s">
        <v>407</v>
      </c>
      <c r="P3" s="143" t="s">
        <v>408</v>
      </c>
      <c r="Q3" s="143" t="s">
        <v>412</v>
      </c>
      <c r="R3" s="143" t="s">
        <v>409</v>
      </c>
      <c r="S3" s="143" t="s">
        <v>410</v>
      </c>
      <c r="T3" s="345" t="s">
        <v>411</v>
      </c>
      <c r="U3" s="322" t="s">
        <v>475</v>
      </c>
      <c r="V3" s="143" t="s">
        <v>476</v>
      </c>
      <c r="W3" s="143" t="s">
        <v>477</v>
      </c>
      <c r="X3" s="143" t="s">
        <v>478</v>
      </c>
      <c r="Y3" s="143" t="s">
        <v>485</v>
      </c>
      <c r="Z3" s="143" t="s">
        <v>486</v>
      </c>
      <c r="AA3" s="143" t="s">
        <v>479</v>
      </c>
      <c r="AB3" s="143" t="s">
        <v>480</v>
      </c>
      <c r="AC3" s="143" t="s">
        <v>481</v>
      </c>
      <c r="AD3" s="143" t="s">
        <v>482</v>
      </c>
      <c r="AE3" s="143" t="s">
        <v>483</v>
      </c>
      <c r="AF3" s="144" t="s">
        <v>484</v>
      </c>
      <c r="AG3" s="322" t="s">
        <v>512</v>
      </c>
      <c r="AH3" s="143" t="s">
        <v>513</v>
      </c>
      <c r="AI3" s="143" t="s">
        <v>514</v>
      </c>
      <c r="AJ3" s="143" t="s">
        <v>515</v>
      </c>
      <c r="AK3" s="143" t="s">
        <v>516</v>
      </c>
      <c r="AL3" s="143" t="s">
        <v>517</v>
      </c>
      <c r="AM3" s="143" t="s">
        <v>518</v>
      </c>
      <c r="AN3" s="143" t="s">
        <v>519</v>
      </c>
      <c r="AO3" s="143" t="s">
        <v>520</v>
      </c>
      <c r="AP3" s="143" t="s">
        <v>521</v>
      </c>
      <c r="AQ3" s="143" t="s">
        <v>522</v>
      </c>
      <c r="AR3" s="144" t="s">
        <v>523</v>
      </c>
      <c r="AS3" s="322" t="s">
        <v>722</v>
      </c>
      <c r="AT3" s="143" t="s">
        <v>723</v>
      </c>
      <c r="AU3" s="143" t="s">
        <v>724</v>
      </c>
      <c r="AV3" s="143" t="s">
        <v>725</v>
      </c>
      <c r="AW3" s="143" t="s">
        <v>726</v>
      </c>
      <c r="AX3" s="143" t="s">
        <v>727</v>
      </c>
      <c r="AY3" s="143" t="s">
        <v>728</v>
      </c>
      <c r="AZ3" s="143" t="s">
        <v>729</v>
      </c>
      <c r="BA3" s="143" t="s">
        <v>730</v>
      </c>
      <c r="BB3" s="143" t="s">
        <v>731</v>
      </c>
      <c r="BC3" s="143" t="s">
        <v>732</v>
      </c>
      <c r="BD3" s="144" t="s">
        <v>733</v>
      </c>
    </row>
    <row r="4" spans="1:56" x14ac:dyDescent="0.25">
      <c r="A4" s="849" t="s">
        <v>21</v>
      </c>
      <c r="B4" s="398">
        <v>17264</v>
      </c>
      <c r="C4" s="131">
        <v>17390</v>
      </c>
      <c r="D4" s="429">
        <v>15803</v>
      </c>
      <c r="E4" s="163">
        <v>13651</v>
      </c>
      <c r="F4" s="163">
        <v>13326</v>
      </c>
      <c r="G4" s="1089">
        <v>13161</v>
      </c>
      <c r="H4" s="1082">
        <v>13507</v>
      </c>
      <c r="I4" s="528">
        <v>15471</v>
      </c>
      <c r="J4" s="112">
        <v>15168</v>
      </c>
      <c r="K4" s="112">
        <v>15021</v>
      </c>
      <c r="L4" s="112">
        <v>14889</v>
      </c>
      <c r="M4" s="112">
        <v>14503</v>
      </c>
      <c r="N4" s="102">
        <v>14249</v>
      </c>
      <c r="O4" s="102">
        <v>14278</v>
      </c>
      <c r="P4" s="102">
        <v>14202</v>
      </c>
      <c r="Q4" s="112">
        <v>14084</v>
      </c>
      <c r="R4" s="112">
        <v>14010</v>
      </c>
      <c r="S4" s="112">
        <v>13812</v>
      </c>
      <c r="T4" s="347">
        <v>13663</v>
      </c>
      <c r="U4" s="349">
        <v>13541</v>
      </c>
      <c r="V4" s="112">
        <v>13357</v>
      </c>
      <c r="W4" s="112">
        <v>13358</v>
      </c>
      <c r="X4" s="112">
        <v>13352</v>
      </c>
      <c r="Y4" s="112">
        <v>13135</v>
      </c>
      <c r="Z4" s="102">
        <v>12984</v>
      </c>
      <c r="AA4" s="102">
        <v>13030</v>
      </c>
      <c r="AB4" s="102">
        <v>13091</v>
      </c>
      <c r="AC4" s="112">
        <v>13216</v>
      </c>
      <c r="AD4" s="112">
        <v>13333</v>
      </c>
      <c r="AE4" s="112">
        <v>13370</v>
      </c>
      <c r="AF4" s="208">
        <v>13326</v>
      </c>
      <c r="AG4" s="854">
        <v>13244</v>
      </c>
      <c r="AH4" s="163">
        <v>13348</v>
      </c>
      <c r="AI4" s="163">
        <v>13292</v>
      </c>
      <c r="AJ4" s="163">
        <v>13384</v>
      </c>
      <c r="AK4" s="163">
        <v>13286</v>
      </c>
      <c r="AL4" s="429">
        <v>13206</v>
      </c>
      <c r="AM4" s="429">
        <v>13213</v>
      </c>
      <c r="AN4" s="429">
        <v>13221</v>
      </c>
      <c r="AO4" s="163">
        <v>13269</v>
      </c>
      <c r="AP4" s="163">
        <v>13195</v>
      </c>
      <c r="AQ4" s="163">
        <v>13201</v>
      </c>
      <c r="AR4" s="1089">
        <v>13161</v>
      </c>
      <c r="AS4" s="854">
        <v>13059</v>
      </c>
      <c r="AT4" s="163">
        <v>13192</v>
      </c>
      <c r="AU4" s="163">
        <v>13377</v>
      </c>
      <c r="AV4" s="163">
        <v>13434</v>
      </c>
      <c r="AW4" s="163">
        <v>13533</v>
      </c>
      <c r="AX4" s="429">
        <v>13476</v>
      </c>
      <c r="AY4" s="1258">
        <v>13507</v>
      </c>
      <c r="AZ4" s="429"/>
      <c r="BA4" s="163"/>
      <c r="BB4" s="163"/>
      <c r="BC4" s="163"/>
      <c r="BD4" s="1089"/>
    </row>
    <row r="5" spans="1:56" x14ac:dyDescent="0.25">
      <c r="A5" s="233" t="s">
        <v>223</v>
      </c>
      <c r="B5" s="1087"/>
      <c r="C5" s="1085"/>
      <c r="D5" s="1085"/>
      <c r="E5" s="1085"/>
      <c r="F5" s="1086"/>
      <c r="G5" s="1088"/>
      <c r="H5" s="852"/>
      <c r="I5" s="304"/>
      <c r="J5" s="304"/>
      <c r="K5" s="304"/>
      <c r="L5" s="304"/>
      <c r="M5" s="304"/>
      <c r="N5" s="304"/>
      <c r="O5" s="304"/>
      <c r="P5" s="304"/>
      <c r="Q5" s="304"/>
      <c r="R5" s="304"/>
      <c r="S5" s="304"/>
      <c r="T5" s="304"/>
      <c r="U5" s="233"/>
      <c r="V5" s="304"/>
      <c r="W5" s="304"/>
      <c r="X5" s="304"/>
      <c r="Y5" s="304"/>
      <c r="Z5" s="304"/>
      <c r="AA5" s="304"/>
      <c r="AB5" s="304"/>
      <c r="AC5" s="304"/>
      <c r="AD5" s="304"/>
      <c r="AE5" s="304"/>
      <c r="AF5" s="305"/>
      <c r="AG5" s="233"/>
      <c r="AH5" s="304"/>
      <c r="AI5" s="304"/>
      <c r="AJ5" s="304"/>
      <c r="AK5" s="304"/>
      <c r="AL5" s="304"/>
      <c r="AM5" s="304"/>
      <c r="AN5" s="304"/>
      <c r="AO5" s="304"/>
      <c r="AP5" s="304"/>
      <c r="AQ5" s="304"/>
      <c r="AR5" s="305"/>
      <c r="AS5" s="233"/>
      <c r="AT5" s="304"/>
      <c r="AU5" s="304"/>
      <c r="AV5" s="304"/>
      <c r="AW5" s="304"/>
      <c r="AX5" s="304"/>
      <c r="AY5" s="304"/>
      <c r="AZ5" s="304"/>
      <c r="BA5" s="304"/>
      <c r="BB5" s="304"/>
      <c r="BC5" s="304"/>
      <c r="BD5" s="305"/>
    </row>
    <row r="6" spans="1:56" x14ac:dyDescent="0.25">
      <c r="A6" s="850" t="s">
        <v>224</v>
      </c>
      <c r="B6" s="424">
        <v>1467</v>
      </c>
      <c r="C6" s="102">
        <v>1472</v>
      </c>
      <c r="D6" s="102">
        <v>1365</v>
      </c>
      <c r="E6" s="102">
        <v>1152</v>
      </c>
      <c r="F6" s="102">
        <v>1233</v>
      </c>
      <c r="G6" s="1090">
        <v>1308</v>
      </c>
      <c r="H6" s="1083">
        <v>1337</v>
      </c>
      <c r="I6" s="853">
        <v>1334</v>
      </c>
      <c r="J6" s="102">
        <v>1260</v>
      </c>
      <c r="K6" s="102">
        <v>1238</v>
      </c>
      <c r="L6" s="102">
        <v>1205</v>
      </c>
      <c r="M6" s="102">
        <v>1206</v>
      </c>
      <c r="N6" s="102">
        <v>1177</v>
      </c>
      <c r="O6" s="102">
        <v>1193</v>
      </c>
      <c r="P6" s="102">
        <v>1188</v>
      </c>
      <c r="Q6" s="104">
        <v>1188</v>
      </c>
      <c r="R6" s="104">
        <v>1180</v>
      </c>
      <c r="S6" s="104">
        <v>1168</v>
      </c>
      <c r="T6" s="346">
        <v>1152</v>
      </c>
      <c r="U6" s="424">
        <v>1167</v>
      </c>
      <c r="V6" s="102">
        <v>1153</v>
      </c>
      <c r="W6" s="102">
        <v>1133</v>
      </c>
      <c r="X6" s="102">
        <v>1167</v>
      </c>
      <c r="Y6" s="102">
        <v>1163</v>
      </c>
      <c r="Z6" s="102">
        <v>1151</v>
      </c>
      <c r="AA6" s="102">
        <v>1155</v>
      </c>
      <c r="AB6" s="102">
        <v>1170</v>
      </c>
      <c r="AC6" s="104">
        <v>1224</v>
      </c>
      <c r="AD6" s="104">
        <v>1214</v>
      </c>
      <c r="AE6" s="104">
        <v>1223</v>
      </c>
      <c r="AF6" s="209">
        <v>1233</v>
      </c>
      <c r="AG6" s="424">
        <v>1244</v>
      </c>
      <c r="AH6" s="102">
        <v>1280</v>
      </c>
      <c r="AI6" s="102">
        <v>1257</v>
      </c>
      <c r="AJ6" s="102">
        <v>1257</v>
      </c>
      <c r="AK6" s="102">
        <v>1275</v>
      </c>
      <c r="AL6" s="102">
        <v>1257</v>
      </c>
      <c r="AM6" s="102">
        <v>1256</v>
      </c>
      <c r="AN6" s="102">
        <v>1287</v>
      </c>
      <c r="AO6" s="104">
        <v>1292</v>
      </c>
      <c r="AP6" s="104">
        <v>1289</v>
      </c>
      <c r="AQ6" s="104">
        <v>1290</v>
      </c>
      <c r="AR6" s="1052">
        <v>1308</v>
      </c>
      <c r="AS6" s="424">
        <v>1307</v>
      </c>
      <c r="AT6" s="102">
        <v>1326</v>
      </c>
      <c r="AU6" s="102">
        <v>1369</v>
      </c>
      <c r="AV6" s="102">
        <v>1360</v>
      </c>
      <c r="AW6" s="102">
        <v>1368</v>
      </c>
      <c r="AX6" s="102">
        <v>1359</v>
      </c>
      <c r="AY6" s="1259">
        <v>1337</v>
      </c>
      <c r="AZ6" s="102"/>
      <c r="BA6" s="104"/>
      <c r="BB6" s="104"/>
      <c r="BC6" s="104"/>
      <c r="BD6" s="1052"/>
    </row>
    <row r="7" spans="1:56" x14ac:dyDescent="0.25">
      <c r="A7" s="850" t="s">
        <v>355</v>
      </c>
      <c r="B7" s="424">
        <v>1598</v>
      </c>
      <c r="C7" s="102">
        <v>1570</v>
      </c>
      <c r="D7" s="102">
        <v>1342</v>
      </c>
      <c r="E7" s="102">
        <v>1183</v>
      </c>
      <c r="F7" s="102">
        <v>1188</v>
      </c>
      <c r="G7" s="1090">
        <v>1218</v>
      </c>
      <c r="H7" s="1083">
        <v>1276</v>
      </c>
      <c r="I7" s="853">
        <v>1329</v>
      </c>
      <c r="J7" s="102">
        <v>1334</v>
      </c>
      <c r="K7" s="102">
        <v>1314</v>
      </c>
      <c r="L7" s="102">
        <v>1265</v>
      </c>
      <c r="M7" s="102">
        <v>1228</v>
      </c>
      <c r="N7" s="102">
        <v>1248</v>
      </c>
      <c r="O7" s="102">
        <v>1273</v>
      </c>
      <c r="P7" s="102">
        <v>1241</v>
      </c>
      <c r="Q7" s="104">
        <v>1212</v>
      </c>
      <c r="R7" s="104">
        <v>1176</v>
      </c>
      <c r="S7" s="104">
        <v>1167</v>
      </c>
      <c r="T7" s="421">
        <v>1184</v>
      </c>
      <c r="U7" s="424">
        <v>1142</v>
      </c>
      <c r="V7" s="102">
        <v>1116</v>
      </c>
      <c r="W7" s="102">
        <v>1140</v>
      </c>
      <c r="X7" s="102">
        <v>1098</v>
      </c>
      <c r="Y7" s="102">
        <v>1087</v>
      </c>
      <c r="Z7" s="102">
        <v>1092</v>
      </c>
      <c r="AA7" s="102">
        <v>1114</v>
      </c>
      <c r="AB7" s="102">
        <v>1131</v>
      </c>
      <c r="AC7" s="104">
        <v>1138</v>
      </c>
      <c r="AD7" s="104">
        <v>1149</v>
      </c>
      <c r="AE7" s="104">
        <v>1194</v>
      </c>
      <c r="AF7" s="209">
        <v>1188</v>
      </c>
      <c r="AG7" s="424">
        <v>1196</v>
      </c>
      <c r="AH7" s="102">
        <v>1185</v>
      </c>
      <c r="AI7" s="102">
        <v>1168</v>
      </c>
      <c r="AJ7" s="102">
        <v>1215</v>
      </c>
      <c r="AK7" s="102">
        <v>1184</v>
      </c>
      <c r="AL7" s="102">
        <v>1192</v>
      </c>
      <c r="AM7" s="102">
        <v>1202</v>
      </c>
      <c r="AN7" s="102">
        <v>1192</v>
      </c>
      <c r="AO7" s="104">
        <v>1192</v>
      </c>
      <c r="AP7" s="104">
        <v>1202</v>
      </c>
      <c r="AQ7" s="104">
        <v>1232</v>
      </c>
      <c r="AR7" s="1052">
        <v>1218</v>
      </c>
      <c r="AS7" s="424">
        <v>1230</v>
      </c>
      <c r="AT7" s="102">
        <v>1254</v>
      </c>
      <c r="AU7" s="102">
        <v>1265</v>
      </c>
      <c r="AV7" s="102">
        <v>1270</v>
      </c>
      <c r="AW7" s="102">
        <v>1271</v>
      </c>
      <c r="AX7" s="102">
        <v>1271</v>
      </c>
      <c r="AY7" s="1259">
        <v>1276</v>
      </c>
      <c r="AZ7" s="102"/>
      <c r="BA7" s="104"/>
      <c r="BB7" s="104"/>
      <c r="BC7" s="104"/>
      <c r="BD7" s="1052"/>
    </row>
    <row r="8" spans="1:56" x14ac:dyDescent="0.25">
      <c r="A8" s="850" t="s">
        <v>225</v>
      </c>
      <c r="B8" s="424">
        <v>2408</v>
      </c>
      <c r="C8" s="102">
        <v>2510</v>
      </c>
      <c r="D8" s="102">
        <v>2148</v>
      </c>
      <c r="E8" s="102">
        <v>1821</v>
      </c>
      <c r="F8" s="102">
        <v>1782</v>
      </c>
      <c r="G8" s="1090">
        <v>1822</v>
      </c>
      <c r="H8" s="1083">
        <v>1914</v>
      </c>
      <c r="I8" s="853">
        <v>2132</v>
      </c>
      <c r="J8" s="102">
        <v>2117</v>
      </c>
      <c r="K8" s="102">
        <v>2112</v>
      </c>
      <c r="L8" s="102">
        <v>2099</v>
      </c>
      <c r="M8" s="102">
        <v>1999</v>
      </c>
      <c r="N8" s="102">
        <v>1928</v>
      </c>
      <c r="O8" s="102">
        <v>1900</v>
      </c>
      <c r="P8" s="102">
        <v>1895</v>
      </c>
      <c r="Q8" s="104">
        <v>1896</v>
      </c>
      <c r="R8" s="104">
        <v>1868</v>
      </c>
      <c r="S8" s="104">
        <v>1848</v>
      </c>
      <c r="T8" s="421">
        <v>1821</v>
      </c>
      <c r="U8" s="424">
        <v>1828</v>
      </c>
      <c r="V8" s="102">
        <v>1803</v>
      </c>
      <c r="W8" s="102">
        <v>1789</v>
      </c>
      <c r="X8" s="102">
        <v>1810</v>
      </c>
      <c r="Y8" s="102">
        <v>1763</v>
      </c>
      <c r="Z8" s="102">
        <v>1743</v>
      </c>
      <c r="AA8" s="102">
        <v>1770</v>
      </c>
      <c r="AB8" s="102">
        <v>1789</v>
      </c>
      <c r="AC8" s="104">
        <v>1796</v>
      </c>
      <c r="AD8" s="104">
        <v>1784</v>
      </c>
      <c r="AE8" s="104">
        <v>1752</v>
      </c>
      <c r="AF8" s="209">
        <v>1782</v>
      </c>
      <c r="AG8" s="424">
        <v>1817</v>
      </c>
      <c r="AH8" s="102">
        <v>1833</v>
      </c>
      <c r="AI8" s="102">
        <v>1842</v>
      </c>
      <c r="AJ8" s="102">
        <v>1834</v>
      </c>
      <c r="AK8" s="102">
        <v>1844</v>
      </c>
      <c r="AL8" s="102">
        <v>1815</v>
      </c>
      <c r="AM8" s="102">
        <v>1824</v>
      </c>
      <c r="AN8" s="102">
        <v>1820</v>
      </c>
      <c r="AO8" s="104">
        <v>1804</v>
      </c>
      <c r="AP8" s="104">
        <v>1785</v>
      </c>
      <c r="AQ8" s="104">
        <v>1806</v>
      </c>
      <c r="AR8" s="1052">
        <v>1822</v>
      </c>
      <c r="AS8" s="424">
        <v>1821</v>
      </c>
      <c r="AT8" s="102">
        <v>1853</v>
      </c>
      <c r="AU8" s="102">
        <v>1878</v>
      </c>
      <c r="AV8" s="102">
        <v>1907</v>
      </c>
      <c r="AW8" s="102">
        <v>1948</v>
      </c>
      <c r="AX8" s="102">
        <v>1905</v>
      </c>
      <c r="AY8" s="1259">
        <v>1914</v>
      </c>
      <c r="AZ8" s="102"/>
      <c r="BA8" s="104"/>
      <c r="BB8" s="104"/>
      <c r="BC8" s="104"/>
      <c r="BD8" s="1052"/>
    </row>
    <row r="9" spans="1:56" x14ac:dyDescent="0.25">
      <c r="A9" s="850" t="s">
        <v>226</v>
      </c>
      <c r="B9" s="424">
        <v>2010</v>
      </c>
      <c r="C9" s="102">
        <v>2009</v>
      </c>
      <c r="D9" s="102">
        <v>1823</v>
      </c>
      <c r="E9" s="102">
        <v>1562</v>
      </c>
      <c r="F9" s="102">
        <v>1509</v>
      </c>
      <c r="G9" s="1090">
        <v>1486</v>
      </c>
      <c r="H9" s="1083">
        <v>1552</v>
      </c>
      <c r="I9" s="853">
        <v>1790</v>
      </c>
      <c r="J9" s="102">
        <v>1726</v>
      </c>
      <c r="K9" s="102">
        <v>1720</v>
      </c>
      <c r="L9" s="102">
        <v>1702</v>
      </c>
      <c r="M9" s="102">
        <v>1658</v>
      </c>
      <c r="N9" s="102">
        <v>1635</v>
      </c>
      <c r="O9" s="102">
        <v>1651</v>
      </c>
      <c r="P9" s="102">
        <v>1624</v>
      </c>
      <c r="Q9" s="104">
        <v>1599</v>
      </c>
      <c r="R9" s="104">
        <v>1583</v>
      </c>
      <c r="S9" s="104">
        <v>1554</v>
      </c>
      <c r="T9" s="421">
        <v>1561</v>
      </c>
      <c r="U9" s="424">
        <v>1550</v>
      </c>
      <c r="V9" s="102">
        <v>1532</v>
      </c>
      <c r="W9" s="102">
        <v>1535</v>
      </c>
      <c r="X9" s="102">
        <v>1538</v>
      </c>
      <c r="Y9" s="102">
        <v>1488</v>
      </c>
      <c r="Z9" s="102">
        <v>1479</v>
      </c>
      <c r="AA9" s="102">
        <v>1476</v>
      </c>
      <c r="AB9" s="102">
        <v>1481</v>
      </c>
      <c r="AC9" s="104">
        <v>1501</v>
      </c>
      <c r="AD9" s="104">
        <v>1503</v>
      </c>
      <c r="AE9" s="104">
        <v>1505</v>
      </c>
      <c r="AF9" s="209">
        <v>1509</v>
      </c>
      <c r="AG9" s="424">
        <v>1495</v>
      </c>
      <c r="AH9" s="102">
        <v>1530</v>
      </c>
      <c r="AI9" s="102">
        <v>1548</v>
      </c>
      <c r="AJ9" s="102">
        <v>1573</v>
      </c>
      <c r="AK9" s="102">
        <v>1540</v>
      </c>
      <c r="AL9" s="102">
        <v>1509</v>
      </c>
      <c r="AM9" s="102">
        <v>1530</v>
      </c>
      <c r="AN9" s="102">
        <v>1534</v>
      </c>
      <c r="AO9" s="104">
        <v>1540</v>
      </c>
      <c r="AP9" s="104">
        <v>1536</v>
      </c>
      <c r="AQ9" s="104">
        <v>1507</v>
      </c>
      <c r="AR9" s="1052">
        <v>1486</v>
      </c>
      <c r="AS9" s="424">
        <v>1473</v>
      </c>
      <c r="AT9" s="102">
        <v>1514</v>
      </c>
      <c r="AU9" s="102">
        <v>1549</v>
      </c>
      <c r="AV9" s="102">
        <v>1556</v>
      </c>
      <c r="AW9" s="102">
        <v>1550</v>
      </c>
      <c r="AX9" s="102">
        <v>1546</v>
      </c>
      <c r="AY9" s="1259">
        <v>1552</v>
      </c>
      <c r="AZ9" s="102"/>
      <c r="BA9" s="104"/>
      <c r="BB9" s="104"/>
      <c r="BC9" s="104"/>
      <c r="BD9" s="1052"/>
    </row>
    <row r="10" spans="1:56" x14ac:dyDescent="0.25">
      <c r="A10" s="851" t="s">
        <v>227</v>
      </c>
      <c r="B10" s="424">
        <v>2968</v>
      </c>
      <c r="C10" s="102">
        <v>2825</v>
      </c>
      <c r="D10" s="102">
        <v>2406</v>
      </c>
      <c r="E10" s="102">
        <v>1980</v>
      </c>
      <c r="F10" s="102">
        <v>1882</v>
      </c>
      <c r="G10" s="1090">
        <v>1829</v>
      </c>
      <c r="H10" s="1083">
        <v>1908</v>
      </c>
      <c r="I10" s="853">
        <v>2298</v>
      </c>
      <c r="J10" s="102">
        <v>2251</v>
      </c>
      <c r="K10" s="102">
        <v>2200</v>
      </c>
      <c r="L10" s="102">
        <v>2178</v>
      </c>
      <c r="M10" s="102">
        <v>2089</v>
      </c>
      <c r="N10" s="102">
        <v>2058</v>
      </c>
      <c r="O10" s="102">
        <v>2042</v>
      </c>
      <c r="P10" s="102">
        <v>2033</v>
      </c>
      <c r="Q10" s="105">
        <v>2036</v>
      </c>
      <c r="R10" s="105">
        <v>2029</v>
      </c>
      <c r="S10" s="105">
        <v>2021</v>
      </c>
      <c r="T10" s="422">
        <v>1983</v>
      </c>
      <c r="U10" s="424">
        <v>1952</v>
      </c>
      <c r="V10" s="102">
        <v>1920</v>
      </c>
      <c r="W10" s="102">
        <v>1929</v>
      </c>
      <c r="X10" s="102">
        <v>1926</v>
      </c>
      <c r="Y10" s="102">
        <v>1890</v>
      </c>
      <c r="Z10" s="102">
        <v>1859</v>
      </c>
      <c r="AA10" s="102">
        <v>1848</v>
      </c>
      <c r="AB10" s="102">
        <v>1845</v>
      </c>
      <c r="AC10" s="105">
        <v>1859</v>
      </c>
      <c r="AD10" s="105">
        <v>1888</v>
      </c>
      <c r="AE10" s="105">
        <v>1892</v>
      </c>
      <c r="AF10" s="316">
        <v>1882</v>
      </c>
      <c r="AG10" s="424">
        <v>1848</v>
      </c>
      <c r="AH10" s="102">
        <v>1864</v>
      </c>
      <c r="AI10" s="102">
        <v>1842</v>
      </c>
      <c r="AJ10" s="102">
        <v>1851</v>
      </c>
      <c r="AK10" s="102">
        <v>1809</v>
      </c>
      <c r="AL10" s="102">
        <v>1818</v>
      </c>
      <c r="AM10" s="102">
        <v>1803</v>
      </c>
      <c r="AN10" s="102">
        <v>1810</v>
      </c>
      <c r="AO10" s="105">
        <v>1830</v>
      </c>
      <c r="AP10" s="105">
        <v>1832</v>
      </c>
      <c r="AQ10" s="105">
        <v>1843</v>
      </c>
      <c r="AR10" s="1053">
        <v>1829</v>
      </c>
      <c r="AS10" s="424">
        <v>1805</v>
      </c>
      <c r="AT10" s="102">
        <v>1815</v>
      </c>
      <c r="AU10" s="102">
        <v>1831</v>
      </c>
      <c r="AV10" s="102">
        <v>1831</v>
      </c>
      <c r="AW10" s="102">
        <v>1874</v>
      </c>
      <c r="AX10" s="102">
        <v>1885</v>
      </c>
      <c r="AY10" s="1259">
        <v>1908</v>
      </c>
      <c r="AZ10" s="102"/>
      <c r="BA10" s="105"/>
      <c r="BB10" s="105"/>
      <c r="BC10" s="105"/>
      <c r="BD10" s="1053"/>
    </row>
    <row r="11" spans="1:56" x14ac:dyDescent="0.25">
      <c r="A11" s="851" t="s">
        <v>228</v>
      </c>
      <c r="B11" s="424">
        <v>2887</v>
      </c>
      <c r="C11" s="102">
        <v>3088</v>
      </c>
      <c r="D11" s="102">
        <v>3003</v>
      </c>
      <c r="E11" s="102">
        <v>2511</v>
      </c>
      <c r="F11" s="102">
        <v>2334</v>
      </c>
      <c r="G11" s="1090">
        <v>2207</v>
      </c>
      <c r="H11" s="1083">
        <v>2217</v>
      </c>
      <c r="I11" s="853">
        <v>2933</v>
      </c>
      <c r="J11" s="102">
        <v>2856</v>
      </c>
      <c r="K11" s="102">
        <v>2828</v>
      </c>
      <c r="L11" s="102">
        <v>2807</v>
      </c>
      <c r="M11" s="102">
        <v>2739</v>
      </c>
      <c r="N11" s="102">
        <v>2678</v>
      </c>
      <c r="O11" s="102">
        <v>2708</v>
      </c>
      <c r="P11" s="102">
        <v>2703</v>
      </c>
      <c r="Q11" s="105">
        <v>2645</v>
      </c>
      <c r="R11" s="105">
        <v>2643</v>
      </c>
      <c r="S11" s="105">
        <v>2564</v>
      </c>
      <c r="T11" s="422">
        <v>2513</v>
      </c>
      <c r="U11" s="424">
        <v>2457</v>
      </c>
      <c r="V11" s="102">
        <v>2454</v>
      </c>
      <c r="W11" s="102">
        <v>2465</v>
      </c>
      <c r="X11" s="102">
        <v>2454</v>
      </c>
      <c r="Y11" s="102">
        <v>2387</v>
      </c>
      <c r="Z11" s="102">
        <v>2343</v>
      </c>
      <c r="AA11" s="102">
        <v>2345</v>
      </c>
      <c r="AB11" s="102">
        <v>2342</v>
      </c>
      <c r="AC11" s="105">
        <v>2361</v>
      </c>
      <c r="AD11" s="105">
        <v>2382</v>
      </c>
      <c r="AE11" s="105">
        <v>2362</v>
      </c>
      <c r="AF11" s="316">
        <v>2334</v>
      </c>
      <c r="AG11" s="424">
        <v>2291</v>
      </c>
      <c r="AH11" s="102">
        <v>2306</v>
      </c>
      <c r="AI11" s="102">
        <v>2301</v>
      </c>
      <c r="AJ11" s="102">
        <v>2298</v>
      </c>
      <c r="AK11" s="102">
        <v>2290</v>
      </c>
      <c r="AL11" s="102">
        <v>2267</v>
      </c>
      <c r="AM11" s="102">
        <v>2269</v>
      </c>
      <c r="AN11" s="102">
        <v>2253</v>
      </c>
      <c r="AO11" s="105">
        <v>2263</v>
      </c>
      <c r="AP11" s="105">
        <v>2218</v>
      </c>
      <c r="AQ11" s="105">
        <v>2210</v>
      </c>
      <c r="AR11" s="1053">
        <v>2207</v>
      </c>
      <c r="AS11" s="424">
        <v>2175</v>
      </c>
      <c r="AT11" s="102">
        <v>2173</v>
      </c>
      <c r="AU11" s="102">
        <v>2206</v>
      </c>
      <c r="AV11" s="102">
        <v>2203</v>
      </c>
      <c r="AW11" s="102">
        <v>2193</v>
      </c>
      <c r="AX11" s="102">
        <v>2201</v>
      </c>
      <c r="AY11" s="1259">
        <v>2217</v>
      </c>
      <c r="AZ11" s="102"/>
      <c r="BA11" s="105"/>
      <c r="BB11" s="105"/>
      <c r="BC11" s="105"/>
      <c r="BD11" s="1053"/>
    </row>
    <row r="12" spans="1:56" ht="15.75" thickBot="1" x14ac:dyDescent="0.3">
      <c r="A12" s="851" t="s">
        <v>229</v>
      </c>
      <c r="B12" s="425">
        <v>3926</v>
      </c>
      <c r="C12" s="426">
        <v>3916</v>
      </c>
      <c r="D12" s="426">
        <v>3716</v>
      </c>
      <c r="E12" s="426">
        <v>3442</v>
      </c>
      <c r="F12" s="426">
        <v>3398</v>
      </c>
      <c r="G12" s="1091">
        <v>3291</v>
      </c>
      <c r="H12" s="1084">
        <v>3303</v>
      </c>
      <c r="I12" s="853">
        <v>3655</v>
      </c>
      <c r="J12" s="102">
        <v>3624</v>
      </c>
      <c r="K12" s="102">
        <v>3609</v>
      </c>
      <c r="L12" s="102">
        <v>3633</v>
      </c>
      <c r="M12" s="102">
        <v>3584</v>
      </c>
      <c r="N12" s="102">
        <v>3525</v>
      </c>
      <c r="O12" s="102">
        <v>3511</v>
      </c>
      <c r="P12" s="102">
        <v>3518</v>
      </c>
      <c r="Q12" s="105">
        <v>3508</v>
      </c>
      <c r="R12" s="105">
        <v>3531</v>
      </c>
      <c r="S12" s="105">
        <v>3490</v>
      </c>
      <c r="T12" s="422">
        <v>3449</v>
      </c>
      <c r="U12" s="425">
        <v>3445</v>
      </c>
      <c r="V12" s="426">
        <v>3379</v>
      </c>
      <c r="W12" s="426">
        <v>3367</v>
      </c>
      <c r="X12" s="426">
        <v>3359</v>
      </c>
      <c r="Y12" s="426">
        <v>3357</v>
      </c>
      <c r="Z12" s="426">
        <v>3317</v>
      </c>
      <c r="AA12" s="426">
        <v>3322</v>
      </c>
      <c r="AB12" s="426">
        <v>3333</v>
      </c>
      <c r="AC12" s="103">
        <v>3337</v>
      </c>
      <c r="AD12" s="103">
        <v>3413</v>
      </c>
      <c r="AE12" s="103">
        <v>3442</v>
      </c>
      <c r="AF12" s="211">
        <v>3398</v>
      </c>
      <c r="AG12" s="425">
        <v>3353</v>
      </c>
      <c r="AH12" s="426">
        <v>3350</v>
      </c>
      <c r="AI12" s="426">
        <v>3334</v>
      </c>
      <c r="AJ12" s="426">
        <v>3356</v>
      </c>
      <c r="AK12" s="426">
        <v>3344</v>
      </c>
      <c r="AL12" s="426">
        <v>3348</v>
      </c>
      <c r="AM12" s="426">
        <v>3329</v>
      </c>
      <c r="AN12" s="426">
        <v>3325</v>
      </c>
      <c r="AO12" s="103">
        <v>3348</v>
      </c>
      <c r="AP12" s="103">
        <v>3333</v>
      </c>
      <c r="AQ12" s="103">
        <v>3313</v>
      </c>
      <c r="AR12" s="1045">
        <v>3291</v>
      </c>
      <c r="AS12" s="425">
        <v>3248</v>
      </c>
      <c r="AT12" s="426">
        <v>3257</v>
      </c>
      <c r="AU12" s="426">
        <v>3279</v>
      </c>
      <c r="AV12" s="426">
        <v>3307</v>
      </c>
      <c r="AW12" s="426">
        <v>3329</v>
      </c>
      <c r="AX12" s="426">
        <v>3309</v>
      </c>
      <c r="AY12" s="1260">
        <v>3303</v>
      </c>
      <c r="AZ12" s="426"/>
      <c r="BA12" s="103"/>
      <c r="BB12" s="103"/>
      <c r="BC12" s="103"/>
      <c r="BD12" s="1045"/>
    </row>
    <row r="13" spans="1:56" ht="15.75" hidden="1" thickBot="1" x14ac:dyDescent="0.3">
      <c r="A13" s="281" t="s">
        <v>356</v>
      </c>
      <c r="B13" s="314"/>
      <c r="C13" s="306"/>
      <c r="D13" s="306"/>
      <c r="E13" s="306"/>
      <c r="F13" s="306"/>
      <c r="G13" s="306"/>
      <c r="H13" s="306"/>
      <c r="I13" s="1105"/>
      <c r="J13" s="1105"/>
      <c r="K13" s="1105"/>
      <c r="L13" s="1105"/>
      <c r="M13" s="1105"/>
      <c r="N13" s="1105"/>
      <c r="O13" s="1105"/>
      <c r="P13" s="1105"/>
      <c r="Q13" s="1105"/>
      <c r="R13" s="1105"/>
      <c r="S13" s="1105"/>
      <c r="T13" s="1105"/>
      <c r="U13" s="306"/>
      <c r="V13" s="306"/>
      <c r="W13" s="306"/>
      <c r="X13" s="306"/>
      <c r="Y13" s="306"/>
      <c r="Z13" s="306"/>
      <c r="AA13" s="306"/>
      <c r="AB13" s="306"/>
      <c r="AC13" s="306"/>
      <c r="AD13" s="306"/>
      <c r="AE13" s="306"/>
      <c r="AF13" s="1106"/>
      <c r="AG13" s="306"/>
      <c r="AH13" s="306"/>
      <c r="AI13" s="306"/>
      <c r="AJ13" s="306"/>
      <c r="AK13" s="306"/>
      <c r="AL13" s="306"/>
      <c r="AM13" s="306"/>
      <c r="AN13" s="306"/>
      <c r="AO13" s="306"/>
      <c r="AP13" s="306"/>
      <c r="AQ13" s="306"/>
      <c r="AR13" s="1106"/>
      <c r="AS13" s="307"/>
      <c r="AT13" s="307"/>
      <c r="AU13" s="307"/>
      <c r="AV13" s="307"/>
      <c r="AW13" s="307"/>
      <c r="AX13" s="307"/>
      <c r="AY13" s="307"/>
      <c r="AZ13" s="307"/>
      <c r="BA13" s="307"/>
      <c r="BB13" s="307"/>
      <c r="BC13" s="307"/>
      <c r="BD13" s="423"/>
    </row>
    <row r="14" spans="1:56" ht="15.75" thickBot="1" x14ac:dyDescent="0.3">
      <c r="A14" s="874" t="s">
        <v>230</v>
      </c>
      <c r="B14" s="1121"/>
      <c r="C14" s="1121"/>
      <c r="D14" s="1121"/>
      <c r="E14" s="1121"/>
      <c r="F14" s="1122"/>
      <c r="G14" s="1122"/>
      <c r="H14" s="1098"/>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6"/>
      <c r="AG14" s="875"/>
      <c r="AH14" s="875"/>
      <c r="AI14" s="875"/>
      <c r="AJ14" s="875"/>
      <c r="AK14" s="875"/>
      <c r="AL14" s="875"/>
      <c r="AM14" s="875"/>
      <c r="AN14" s="875"/>
      <c r="AO14" s="875"/>
      <c r="AP14" s="875"/>
      <c r="AQ14" s="875"/>
      <c r="AR14" s="876"/>
      <c r="AS14" s="313"/>
      <c r="AT14" s="313"/>
      <c r="AU14" s="313"/>
      <c r="AV14" s="313"/>
      <c r="AW14" s="313"/>
      <c r="AX14" s="313"/>
      <c r="AY14" s="313"/>
      <c r="AZ14" s="313"/>
      <c r="BA14" s="313"/>
      <c r="BB14" s="313"/>
      <c r="BC14" s="313"/>
      <c r="BD14" s="427"/>
    </row>
    <row r="15" spans="1:56" x14ac:dyDescent="0.25">
      <c r="A15" s="16" t="s">
        <v>232</v>
      </c>
      <c r="B15" s="428">
        <v>6144</v>
      </c>
      <c r="C15" s="429">
        <v>6107</v>
      </c>
      <c r="D15" s="429">
        <v>5493</v>
      </c>
      <c r="E15" s="429">
        <v>4647</v>
      </c>
      <c r="F15" s="429">
        <v>4556</v>
      </c>
      <c r="G15" s="1123">
        <v>4385</v>
      </c>
      <c r="H15" s="1119">
        <v>4457</v>
      </c>
      <c r="I15" s="873">
        <v>5369</v>
      </c>
      <c r="J15" s="312">
        <v>5271</v>
      </c>
      <c r="K15" s="312">
        <v>5203</v>
      </c>
      <c r="L15" s="312">
        <v>5122</v>
      </c>
      <c r="M15" s="312">
        <v>4944</v>
      </c>
      <c r="N15" s="312">
        <v>4828</v>
      </c>
      <c r="O15" s="312">
        <v>4871</v>
      </c>
      <c r="P15" s="312">
        <v>4843</v>
      </c>
      <c r="Q15" s="298">
        <v>4793</v>
      </c>
      <c r="R15" s="298">
        <v>4765</v>
      </c>
      <c r="S15" s="298">
        <v>4732</v>
      </c>
      <c r="T15" s="347">
        <v>4657</v>
      </c>
      <c r="U15" s="872">
        <v>4607</v>
      </c>
      <c r="V15" s="312">
        <v>4533</v>
      </c>
      <c r="W15" s="312">
        <v>4545</v>
      </c>
      <c r="X15" s="312">
        <v>4544</v>
      </c>
      <c r="Y15" s="312">
        <v>4471</v>
      </c>
      <c r="Z15" s="312">
        <v>4365</v>
      </c>
      <c r="AA15" s="312">
        <v>4432</v>
      </c>
      <c r="AB15" s="312">
        <v>4435</v>
      </c>
      <c r="AC15" s="298">
        <v>4495</v>
      </c>
      <c r="AD15" s="298">
        <v>4508</v>
      </c>
      <c r="AE15" s="298">
        <v>4510</v>
      </c>
      <c r="AF15" s="347">
        <v>4556</v>
      </c>
      <c r="AG15" s="872">
        <v>4555</v>
      </c>
      <c r="AH15" s="312">
        <v>4589</v>
      </c>
      <c r="AI15" s="312">
        <v>4581</v>
      </c>
      <c r="AJ15" s="312">
        <v>4572</v>
      </c>
      <c r="AK15" s="312">
        <v>4538</v>
      </c>
      <c r="AL15" s="312">
        <v>4465</v>
      </c>
      <c r="AM15" s="312">
        <v>4470</v>
      </c>
      <c r="AN15" s="312">
        <v>4458</v>
      </c>
      <c r="AO15" s="298">
        <v>4480</v>
      </c>
      <c r="AP15" s="298">
        <v>4445</v>
      </c>
      <c r="AQ15" s="298">
        <v>4442</v>
      </c>
      <c r="AR15" s="1044">
        <v>4385</v>
      </c>
      <c r="AS15" s="428">
        <v>4312</v>
      </c>
      <c r="AT15" s="429">
        <v>4379</v>
      </c>
      <c r="AU15" s="429">
        <v>4430</v>
      </c>
      <c r="AV15" s="429">
        <v>4432</v>
      </c>
      <c r="AW15" s="429">
        <v>4438</v>
      </c>
      <c r="AX15" s="429">
        <v>4438</v>
      </c>
      <c r="AY15" s="1258">
        <v>4457</v>
      </c>
      <c r="AZ15" s="429"/>
      <c r="BA15" s="430"/>
      <c r="BB15" s="430"/>
      <c r="BC15" s="430"/>
      <c r="BD15" s="1092"/>
    </row>
    <row r="16" spans="1:56" x14ac:dyDescent="0.25">
      <c r="A16" s="851" t="s">
        <v>231</v>
      </c>
      <c r="B16" s="424">
        <v>6110</v>
      </c>
      <c r="C16" s="102">
        <v>6138</v>
      </c>
      <c r="D16" s="102">
        <v>5485</v>
      </c>
      <c r="E16" s="102">
        <v>4722</v>
      </c>
      <c r="F16" s="102">
        <v>4408</v>
      </c>
      <c r="G16" s="1090">
        <v>4402</v>
      </c>
      <c r="H16" s="1083">
        <v>4411</v>
      </c>
      <c r="I16" s="853">
        <v>5379</v>
      </c>
      <c r="J16" s="102">
        <v>5262</v>
      </c>
      <c r="K16" s="102">
        <v>5181</v>
      </c>
      <c r="L16" s="102">
        <v>5139</v>
      </c>
      <c r="M16" s="102">
        <v>5045</v>
      </c>
      <c r="N16" s="102">
        <v>4944</v>
      </c>
      <c r="O16" s="102">
        <v>4952</v>
      </c>
      <c r="P16" s="102">
        <v>4968</v>
      </c>
      <c r="Q16" s="105">
        <v>4926</v>
      </c>
      <c r="R16" s="105">
        <v>4836</v>
      </c>
      <c r="S16" s="105">
        <v>4774</v>
      </c>
      <c r="T16" s="422">
        <v>4707</v>
      </c>
      <c r="U16" s="424">
        <v>4685</v>
      </c>
      <c r="V16" s="102">
        <v>4599</v>
      </c>
      <c r="W16" s="102">
        <v>4558</v>
      </c>
      <c r="X16" s="102">
        <v>4525</v>
      </c>
      <c r="Y16" s="102">
        <v>4411</v>
      </c>
      <c r="Z16" s="102">
        <v>4360</v>
      </c>
      <c r="AA16" s="102">
        <v>4298</v>
      </c>
      <c r="AB16" s="102">
        <v>4286</v>
      </c>
      <c r="AC16" s="105">
        <v>4326</v>
      </c>
      <c r="AD16" s="105">
        <v>4386</v>
      </c>
      <c r="AE16" s="105">
        <v>4395</v>
      </c>
      <c r="AF16" s="422">
        <v>4408</v>
      </c>
      <c r="AG16" s="424">
        <v>4376</v>
      </c>
      <c r="AH16" s="102">
        <v>4449</v>
      </c>
      <c r="AI16" s="102">
        <v>4428</v>
      </c>
      <c r="AJ16" s="102">
        <v>4476</v>
      </c>
      <c r="AK16" s="102">
        <v>4422</v>
      </c>
      <c r="AL16" s="102">
        <v>4416</v>
      </c>
      <c r="AM16" s="102">
        <v>4415</v>
      </c>
      <c r="AN16" s="102">
        <v>4408</v>
      </c>
      <c r="AO16" s="105">
        <v>4384</v>
      </c>
      <c r="AP16" s="105">
        <v>4344</v>
      </c>
      <c r="AQ16" s="105">
        <v>4346</v>
      </c>
      <c r="AR16" s="1053">
        <v>4402</v>
      </c>
      <c r="AS16" s="424">
        <v>4405</v>
      </c>
      <c r="AT16" s="102">
        <v>4401</v>
      </c>
      <c r="AU16" s="102">
        <v>4440</v>
      </c>
      <c r="AV16" s="102">
        <v>4449</v>
      </c>
      <c r="AW16" s="102">
        <v>4491</v>
      </c>
      <c r="AX16" s="102">
        <v>4422</v>
      </c>
      <c r="AY16" s="1259">
        <v>4411</v>
      </c>
      <c r="AZ16" s="102"/>
      <c r="BA16" s="105"/>
      <c r="BB16" s="105"/>
      <c r="BC16" s="105"/>
      <c r="BD16" s="1053"/>
    </row>
    <row r="17" spans="1:56" x14ac:dyDescent="0.25">
      <c r="A17" s="851" t="s">
        <v>234</v>
      </c>
      <c r="B17" s="424">
        <v>2488</v>
      </c>
      <c r="C17" s="102">
        <v>2628</v>
      </c>
      <c r="D17" s="102">
        <v>2407</v>
      </c>
      <c r="E17" s="102">
        <v>2236</v>
      </c>
      <c r="F17" s="102">
        <v>2196</v>
      </c>
      <c r="G17" s="1090">
        <v>2167</v>
      </c>
      <c r="H17" s="1083">
        <v>2193</v>
      </c>
      <c r="I17" s="853">
        <v>2346</v>
      </c>
      <c r="J17" s="102">
        <v>2300</v>
      </c>
      <c r="K17" s="102">
        <v>2271</v>
      </c>
      <c r="L17" s="102">
        <v>2299</v>
      </c>
      <c r="M17" s="102">
        <v>2278</v>
      </c>
      <c r="N17" s="102">
        <v>2261</v>
      </c>
      <c r="O17" s="102">
        <v>2253</v>
      </c>
      <c r="P17" s="102">
        <v>2216</v>
      </c>
      <c r="Q17" s="105">
        <v>2216</v>
      </c>
      <c r="R17" s="105">
        <v>2229</v>
      </c>
      <c r="S17" s="105">
        <v>2204</v>
      </c>
      <c r="T17" s="422">
        <v>2212</v>
      </c>
      <c r="U17" s="424">
        <v>2211</v>
      </c>
      <c r="V17" s="102">
        <v>2185</v>
      </c>
      <c r="W17" s="102">
        <v>2192</v>
      </c>
      <c r="X17" s="102">
        <v>2195</v>
      </c>
      <c r="Y17" s="102">
        <v>2153</v>
      </c>
      <c r="Z17" s="102">
        <v>2127</v>
      </c>
      <c r="AA17" s="102">
        <v>2148</v>
      </c>
      <c r="AB17" s="102">
        <v>2193</v>
      </c>
      <c r="AC17" s="105">
        <v>2203</v>
      </c>
      <c r="AD17" s="105">
        <v>2206</v>
      </c>
      <c r="AE17" s="105">
        <v>2177</v>
      </c>
      <c r="AF17" s="422">
        <v>2196</v>
      </c>
      <c r="AG17" s="424">
        <v>2222</v>
      </c>
      <c r="AH17" s="102">
        <v>2221</v>
      </c>
      <c r="AI17" s="102">
        <v>2213</v>
      </c>
      <c r="AJ17" s="102">
        <v>2236</v>
      </c>
      <c r="AK17" s="102">
        <v>2216</v>
      </c>
      <c r="AL17" s="102">
        <v>2210</v>
      </c>
      <c r="AM17" s="102">
        <v>2219</v>
      </c>
      <c r="AN17" s="102">
        <v>2207</v>
      </c>
      <c r="AO17" s="105">
        <v>2237</v>
      </c>
      <c r="AP17" s="105">
        <v>2203</v>
      </c>
      <c r="AQ17" s="105">
        <v>2192</v>
      </c>
      <c r="AR17" s="1053">
        <v>2167</v>
      </c>
      <c r="AS17" s="424">
        <v>2117</v>
      </c>
      <c r="AT17" s="102">
        <v>2132</v>
      </c>
      <c r="AU17" s="102">
        <v>2183</v>
      </c>
      <c r="AV17" s="102">
        <v>2185</v>
      </c>
      <c r="AW17" s="102">
        <v>2198</v>
      </c>
      <c r="AX17" s="102">
        <v>2205</v>
      </c>
      <c r="AY17" s="1259">
        <v>2193</v>
      </c>
      <c r="AZ17" s="102"/>
      <c r="BA17" s="105"/>
      <c r="BB17" s="105"/>
      <c r="BC17" s="105"/>
      <c r="BD17" s="1053"/>
    </row>
    <row r="18" spans="1:56" x14ac:dyDescent="0.25">
      <c r="A18" s="851" t="s">
        <v>235</v>
      </c>
      <c r="B18" s="424">
        <v>1421</v>
      </c>
      <c r="C18" s="102">
        <v>1420</v>
      </c>
      <c r="D18" s="102">
        <v>1250</v>
      </c>
      <c r="E18" s="102">
        <v>1138</v>
      </c>
      <c r="F18" s="102">
        <v>1109</v>
      </c>
      <c r="G18" s="1090">
        <v>1073</v>
      </c>
      <c r="H18" s="1083">
        <v>1113</v>
      </c>
      <c r="I18" s="853">
        <v>1215</v>
      </c>
      <c r="J18" s="102">
        <v>1196</v>
      </c>
      <c r="K18" s="102">
        <v>1193</v>
      </c>
      <c r="L18" s="102">
        <v>1164</v>
      </c>
      <c r="M18" s="102">
        <v>1132</v>
      </c>
      <c r="N18" s="102">
        <v>1135</v>
      </c>
      <c r="O18" s="102">
        <v>1117</v>
      </c>
      <c r="P18" s="102">
        <v>1116</v>
      </c>
      <c r="Q18" s="105">
        <v>1105</v>
      </c>
      <c r="R18" s="105">
        <v>1133</v>
      </c>
      <c r="S18" s="105">
        <v>1138</v>
      </c>
      <c r="T18" s="422">
        <v>1145</v>
      </c>
      <c r="U18" s="424">
        <v>1142</v>
      </c>
      <c r="V18" s="102">
        <v>1127</v>
      </c>
      <c r="W18" s="102">
        <v>1142</v>
      </c>
      <c r="X18" s="102">
        <v>1129</v>
      </c>
      <c r="Y18" s="102">
        <v>1121</v>
      </c>
      <c r="Z18" s="102">
        <v>1133</v>
      </c>
      <c r="AA18" s="102">
        <v>1131</v>
      </c>
      <c r="AB18" s="102">
        <v>1138</v>
      </c>
      <c r="AC18" s="105">
        <v>1144</v>
      </c>
      <c r="AD18" s="105">
        <v>1140</v>
      </c>
      <c r="AE18" s="105">
        <v>1164</v>
      </c>
      <c r="AF18" s="422">
        <v>1109</v>
      </c>
      <c r="AG18" s="424">
        <v>1095</v>
      </c>
      <c r="AH18" s="102">
        <v>1084</v>
      </c>
      <c r="AI18" s="102">
        <v>1067</v>
      </c>
      <c r="AJ18" s="102">
        <v>1076</v>
      </c>
      <c r="AK18" s="102">
        <v>1077</v>
      </c>
      <c r="AL18" s="102">
        <v>1069</v>
      </c>
      <c r="AM18" s="102">
        <v>1057</v>
      </c>
      <c r="AN18" s="102">
        <v>1064</v>
      </c>
      <c r="AO18" s="105">
        <v>1080</v>
      </c>
      <c r="AP18" s="105">
        <v>1080</v>
      </c>
      <c r="AQ18" s="105">
        <v>1074</v>
      </c>
      <c r="AR18" s="1053">
        <v>1073</v>
      </c>
      <c r="AS18" s="424">
        <v>1074</v>
      </c>
      <c r="AT18" s="102">
        <v>1093</v>
      </c>
      <c r="AU18" s="102">
        <v>1104</v>
      </c>
      <c r="AV18" s="102">
        <v>1134</v>
      </c>
      <c r="AW18" s="102">
        <v>1139</v>
      </c>
      <c r="AX18" s="102">
        <v>1114</v>
      </c>
      <c r="AY18" s="1259">
        <v>1113</v>
      </c>
      <c r="AZ18" s="102"/>
      <c r="BA18" s="105"/>
      <c r="BB18" s="105"/>
      <c r="BC18" s="105"/>
      <c r="BD18" s="1053"/>
    </row>
    <row r="19" spans="1:56" x14ac:dyDescent="0.25">
      <c r="A19" s="851" t="s">
        <v>233</v>
      </c>
      <c r="B19" s="424">
        <v>188</v>
      </c>
      <c r="C19" s="102">
        <v>156</v>
      </c>
      <c r="D19" s="102">
        <v>180</v>
      </c>
      <c r="E19" s="102">
        <v>133</v>
      </c>
      <c r="F19" s="102">
        <v>134</v>
      </c>
      <c r="G19" s="1090">
        <v>119</v>
      </c>
      <c r="H19" s="1083">
        <v>121</v>
      </c>
      <c r="I19" s="853">
        <v>182</v>
      </c>
      <c r="J19" s="102">
        <v>174</v>
      </c>
      <c r="K19" s="102">
        <v>171</v>
      </c>
      <c r="L19" s="102">
        <v>172</v>
      </c>
      <c r="M19" s="102">
        <v>169</v>
      </c>
      <c r="N19" s="102">
        <v>157</v>
      </c>
      <c r="O19" s="102">
        <v>153</v>
      </c>
      <c r="P19" s="102">
        <v>155</v>
      </c>
      <c r="Q19" s="105">
        <v>152</v>
      </c>
      <c r="R19" s="105">
        <v>150</v>
      </c>
      <c r="S19" s="105">
        <v>139</v>
      </c>
      <c r="T19" s="422">
        <v>134</v>
      </c>
      <c r="U19" s="424">
        <v>133</v>
      </c>
      <c r="V19" s="102">
        <v>140</v>
      </c>
      <c r="W19" s="102">
        <v>136</v>
      </c>
      <c r="X19" s="102">
        <v>145</v>
      </c>
      <c r="Y19" s="102">
        <v>141</v>
      </c>
      <c r="Z19" s="102">
        <v>136</v>
      </c>
      <c r="AA19" s="102">
        <v>136</v>
      </c>
      <c r="AB19" s="102">
        <v>139</v>
      </c>
      <c r="AC19" s="105">
        <v>144</v>
      </c>
      <c r="AD19" s="105">
        <v>139</v>
      </c>
      <c r="AE19" s="105">
        <v>134</v>
      </c>
      <c r="AF19" s="422">
        <v>134</v>
      </c>
      <c r="AG19" s="424">
        <v>133</v>
      </c>
      <c r="AH19" s="102">
        <v>130</v>
      </c>
      <c r="AI19" s="102">
        <v>125</v>
      </c>
      <c r="AJ19" s="102">
        <v>125</v>
      </c>
      <c r="AK19" s="102">
        <v>122</v>
      </c>
      <c r="AL19" s="102">
        <v>127</v>
      </c>
      <c r="AM19" s="102">
        <v>133</v>
      </c>
      <c r="AN19" s="102">
        <v>136</v>
      </c>
      <c r="AO19" s="105">
        <v>138</v>
      </c>
      <c r="AP19" s="105">
        <v>137</v>
      </c>
      <c r="AQ19" s="105">
        <v>134</v>
      </c>
      <c r="AR19" s="1053">
        <v>119</v>
      </c>
      <c r="AS19" s="424">
        <v>121</v>
      </c>
      <c r="AT19" s="102">
        <v>118</v>
      </c>
      <c r="AU19" s="102">
        <v>111</v>
      </c>
      <c r="AV19" s="102">
        <v>115</v>
      </c>
      <c r="AW19" s="102">
        <v>117</v>
      </c>
      <c r="AX19" s="102">
        <v>120</v>
      </c>
      <c r="AY19" s="1259">
        <v>121</v>
      </c>
      <c r="AZ19" s="102"/>
      <c r="BA19" s="105"/>
      <c r="BB19" s="105"/>
      <c r="BC19" s="105"/>
      <c r="BD19" s="1053"/>
    </row>
    <row r="20" spans="1:56" ht="15.75" thickBot="1" x14ac:dyDescent="0.3">
      <c r="A20" s="851" t="s">
        <v>236</v>
      </c>
      <c r="B20" s="425">
        <v>913</v>
      </c>
      <c r="C20" s="426">
        <v>941</v>
      </c>
      <c r="D20" s="426">
        <v>988</v>
      </c>
      <c r="E20" s="426">
        <v>775</v>
      </c>
      <c r="F20" s="426">
        <v>923</v>
      </c>
      <c r="G20" s="1091">
        <v>1015</v>
      </c>
      <c r="H20" s="1120">
        <v>1212</v>
      </c>
      <c r="I20" s="1095">
        <v>980</v>
      </c>
      <c r="J20" s="1094">
        <v>965</v>
      </c>
      <c r="K20" s="1094">
        <v>1002</v>
      </c>
      <c r="L20" s="1094">
        <v>993</v>
      </c>
      <c r="M20" s="1094">
        <v>935</v>
      </c>
      <c r="N20" s="1094">
        <v>924</v>
      </c>
      <c r="O20" s="1094">
        <v>932</v>
      </c>
      <c r="P20" s="1094">
        <v>904</v>
      </c>
      <c r="Q20" s="105">
        <v>892</v>
      </c>
      <c r="R20" s="105">
        <v>897</v>
      </c>
      <c r="S20" s="105">
        <v>825</v>
      </c>
      <c r="T20" s="422">
        <v>808</v>
      </c>
      <c r="U20" s="1093">
        <v>763</v>
      </c>
      <c r="V20" s="1094">
        <v>773</v>
      </c>
      <c r="W20" s="1094">
        <v>785</v>
      </c>
      <c r="X20" s="1094">
        <v>814</v>
      </c>
      <c r="Y20" s="1094">
        <v>838</v>
      </c>
      <c r="Z20" s="1094">
        <v>863</v>
      </c>
      <c r="AA20" s="1094">
        <v>885</v>
      </c>
      <c r="AB20" s="1094">
        <v>900</v>
      </c>
      <c r="AC20" s="105">
        <v>904</v>
      </c>
      <c r="AD20" s="105">
        <v>954</v>
      </c>
      <c r="AE20" s="105">
        <v>990</v>
      </c>
      <c r="AF20" s="422">
        <v>923</v>
      </c>
      <c r="AG20" s="1093">
        <v>863</v>
      </c>
      <c r="AH20" s="1094">
        <v>875</v>
      </c>
      <c r="AI20" s="1094">
        <v>878</v>
      </c>
      <c r="AJ20" s="1094">
        <v>899</v>
      </c>
      <c r="AK20" s="1094">
        <v>911</v>
      </c>
      <c r="AL20" s="1094">
        <v>919</v>
      </c>
      <c r="AM20" s="1094">
        <v>919</v>
      </c>
      <c r="AN20" s="1094">
        <v>948</v>
      </c>
      <c r="AO20" s="105">
        <v>950</v>
      </c>
      <c r="AP20" s="105">
        <v>986</v>
      </c>
      <c r="AQ20" s="105">
        <v>1013</v>
      </c>
      <c r="AR20" s="1053">
        <v>1015</v>
      </c>
      <c r="AS20" s="425">
        <v>1030</v>
      </c>
      <c r="AT20" s="426">
        <v>1069</v>
      </c>
      <c r="AU20" s="426">
        <v>1109</v>
      </c>
      <c r="AV20" s="426">
        <v>1119</v>
      </c>
      <c r="AW20" s="426">
        <v>1150</v>
      </c>
      <c r="AX20" s="426">
        <v>1177</v>
      </c>
      <c r="AY20" s="1260">
        <v>1212</v>
      </c>
      <c r="AZ20" s="426"/>
      <c r="BA20" s="103"/>
      <c r="BB20" s="103"/>
      <c r="BC20" s="103"/>
      <c r="BD20" s="1045"/>
    </row>
    <row r="21" spans="1:56" ht="15.75" thickBot="1" x14ac:dyDescent="0.3">
      <c r="A21" s="1104" t="s">
        <v>648</v>
      </c>
      <c r="B21" s="432"/>
      <c r="C21" s="432"/>
      <c r="D21" s="432"/>
      <c r="E21" s="432"/>
      <c r="F21" s="858"/>
      <c r="G21" s="858"/>
      <c r="H21" s="1098"/>
      <c r="I21" s="1099"/>
      <c r="J21" s="875"/>
      <c r="K21" s="875"/>
      <c r="L21" s="875"/>
      <c r="M21" s="875"/>
      <c r="N21" s="875"/>
      <c r="O21" s="875"/>
      <c r="P21" s="875"/>
      <c r="Q21" s="875"/>
      <c r="R21" s="875"/>
      <c r="S21" s="875"/>
      <c r="T21" s="875"/>
      <c r="U21" s="1099"/>
      <c r="V21" s="875"/>
      <c r="W21" s="875"/>
      <c r="X21" s="875"/>
      <c r="Y21" s="875"/>
      <c r="Z21" s="875"/>
      <c r="AA21" s="875"/>
      <c r="AB21" s="875"/>
      <c r="AC21" s="875"/>
      <c r="AD21" s="875"/>
      <c r="AE21" s="875"/>
      <c r="AF21" s="875"/>
      <c r="AG21" s="1099"/>
      <c r="AH21" s="875"/>
      <c r="AI21" s="875"/>
      <c r="AJ21" s="875"/>
      <c r="AK21" s="875"/>
      <c r="AL21" s="875"/>
      <c r="AM21" s="875"/>
      <c r="AN21" s="875"/>
      <c r="AO21" s="875"/>
      <c r="AP21" s="875"/>
      <c r="AQ21" s="875"/>
      <c r="AR21" s="876"/>
      <c r="AS21" s="431"/>
      <c r="AT21" s="432"/>
      <c r="AU21" s="432"/>
      <c r="AV21" s="432"/>
      <c r="AW21" s="432"/>
      <c r="AX21" s="432"/>
      <c r="AY21" s="432"/>
      <c r="AZ21" s="432"/>
      <c r="BA21" s="432"/>
      <c r="BB21" s="432"/>
      <c r="BC21" s="432"/>
      <c r="BD21" s="433"/>
    </row>
    <row r="22" spans="1:56" x14ac:dyDescent="0.25">
      <c r="A22" s="16" t="s">
        <v>237</v>
      </c>
      <c r="B22" s="859">
        <v>34</v>
      </c>
      <c r="C22" s="435">
        <v>54</v>
      </c>
      <c r="D22" s="429">
        <v>36</v>
      </c>
      <c r="E22" s="429">
        <v>31</v>
      </c>
      <c r="F22" s="429">
        <v>46</v>
      </c>
      <c r="G22" s="1123">
        <v>48</v>
      </c>
      <c r="H22" s="1124">
        <v>53</v>
      </c>
      <c r="I22" s="1101">
        <v>37</v>
      </c>
      <c r="J22" s="1102">
        <v>36</v>
      </c>
      <c r="K22" s="1102">
        <v>42</v>
      </c>
      <c r="L22" s="1100">
        <v>42</v>
      </c>
      <c r="M22" s="312">
        <v>46</v>
      </c>
      <c r="N22" s="312">
        <v>42</v>
      </c>
      <c r="O22" s="312">
        <v>46</v>
      </c>
      <c r="P22" s="312">
        <v>45</v>
      </c>
      <c r="Q22" s="298">
        <v>43</v>
      </c>
      <c r="R22" s="298">
        <v>43</v>
      </c>
      <c r="S22" s="298">
        <v>44</v>
      </c>
      <c r="T22" s="347">
        <v>39</v>
      </c>
      <c r="U22" s="1103">
        <v>32</v>
      </c>
      <c r="V22" s="1102">
        <v>33</v>
      </c>
      <c r="W22" s="1102">
        <v>36</v>
      </c>
      <c r="X22" s="1100">
        <v>42</v>
      </c>
      <c r="Y22" s="312">
        <v>44</v>
      </c>
      <c r="Z22" s="312">
        <v>44</v>
      </c>
      <c r="AA22" s="312">
        <v>49</v>
      </c>
      <c r="AB22" s="312">
        <v>49</v>
      </c>
      <c r="AC22" s="298">
        <v>48</v>
      </c>
      <c r="AD22" s="298">
        <v>56</v>
      </c>
      <c r="AE22" s="298">
        <v>53</v>
      </c>
      <c r="AF22" s="347">
        <v>46</v>
      </c>
      <c r="AG22" s="1103">
        <v>40</v>
      </c>
      <c r="AH22" s="1102">
        <v>46</v>
      </c>
      <c r="AI22" s="1102">
        <v>45</v>
      </c>
      <c r="AJ22" s="1100">
        <v>44</v>
      </c>
      <c r="AK22" s="312">
        <v>42</v>
      </c>
      <c r="AL22" s="312">
        <v>43</v>
      </c>
      <c r="AM22" s="312">
        <v>45</v>
      </c>
      <c r="AN22" s="312">
        <v>43</v>
      </c>
      <c r="AO22" s="298">
        <v>46</v>
      </c>
      <c r="AP22" s="298">
        <v>46</v>
      </c>
      <c r="AQ22" s="298">
        <v>46</v>
      </c>
      <c r="AR22" s="1044">
        <v>48</v>
      </c>
      <c r="AS22" s="434">
        <v>49</v>
      </c>
      <c r="AT22" s="435">
        <v>42</v>
      </c>
      <c r="AU22" s="435">
        <v>43</v>
      </c>
      <c r="AV22" s="436">
        <v>44</v>
      </c>
      <c r="AW22" s="429">
        <v>45</v>
      </c>
      <c r="AX22" s="429">
        <v>46</v>
      </c>
      <c r="AY22" s="1258">
        <v>53</v>
      </c>
      <c r="AZ22" s="429"/>
      <c r="BA22" s="430"/>
      <c r="BB22" s="430"/>
      <c r="BC22" s="430"/>
      <c r="BD22" s="1092"/>
    </row>
    <row r="23" spans="1:56" x14ac:dyDescent="0.25">
      <c r="A23" s="851" t="s">
        <v>239</v>
      </c>
      <c r="B23" s="424">
        <v>216</v>
      </c>
      <c r="C23" s="102">
        <v>269</v>
      </c>
      <c r="D23" s="102">
        <v>238</v>
      </c>
      <c r="E23" s="102">
        <v>183</v>
      </c>
      <c r="F23" s="102">
        <v>194</v>
      </c>
      <c r="G23" s="1090">
        <v>206</v>
      </c>
      <c r="H23" s="1083">
        <v>187</v>
      </c>
      <c r="I23" s="853">
        <v>231</v>
      </c>
      <c r="J23" s="102">
        <v>226</v>
      </c>
      <c r="K23" s="102">
        <v>211</v>
      </c>
      <c r="L23" s="102">
        <v>211</v>
      </c>
      <c r="M23" s="102">
        <v>209</v>
      </c>
      <c r="N23" s="102">
        <v>195</v>
      </c>
      <c r="O23" s="102">
        <v>201</v>
      </c>
      <c r="P23" s="102">
        <v>203</v>
      </c>
      <c r="Q23" s="105">
        <v>209</v>
      </c>
      <c r="R23" s="105">
        <v>207</v>
      </c>
      <c r="S23" s="105">
        <v>202</v>
      </c>
      <c r="T23" s="422">
        <v>176</v>
      </c>
      <c r="U23" s="424">
        <v>173</v>
      </c>
      <c r="V23" s="102">
        <v>171</v>
      </c>
      <c r="W23" s="102">
        <v>171</v>
      </c>
      <c r="X23" s="102">
        <v>183</v>
      </c>
      <c r="Y23" s="102">
        <v>183</v>
      </c>
      <c r="Z23" s="102">
        <v>184</v>
      </c>
      <c r="AA23" s="102">
        <v>193</v>
      </c>
      <c r="AB23" s="102">
        <v>186</v>
      </c>
      <c r="AC23" s="105">
        <v>180</v>
      </c>
      <c r="AD23" s="105">
        <v>196</v>
      </c>
      <c r="AE23" s="105">
        <v>198</v>
      </c>
      <c r="AF23" s="422">
        <v>194</v>
      </c>
      <c r="AG23" s="424">
        <v>199</v>
      </c>
      <c r="AH23" s="102">
        <v>220</v>
      </c>
      <c r="AI23" s="102">
        <v>212</v>
      </c>
      <c r="AJ23" s="102">
        <v>213</v>
      </c>
      <c r="AK23" s="102">
        <v>210</v>
      </c>
      <c r="AL23" s="102">
        <v>208</v>
      </c>
      <c r="AM23" s="102">
        <v>201</v>
      </c>
      <c r="AN23" s="102">
        <v>202</v>
      </c>
      <c r="AO23" s="105">
        <v>197</v>
      </c>
      <c r="AP23" s="105">
        <v>191</v>
      </c>
      <c r="AQ23" s="105">
        <v>206</v>
      </c>
      <c r="AR23" s="1053">
        <v>206</v>
      </c>
      <c r="AS23" s="424">
        <v>197</v>
      </c>
      <c r="AT23" s="102">
        <v>199</v>
      </c>
      <c r="AU23" s="102">
        <v>198</v>
      </c>
      <c r="AV23" s="102">
        <v>191</v>
      </c>
      <c r="AW23" s="102">
        <v>195</v>
      </c>
      <c r="AX23" s="102">
        <v>182</v>
      </c>
      <c r="AY23" s="1259">
        <v>187</v>
      </c>
      <c r="AZ23" s="102"/>
      <c r="BA23" s="105"/>
      <c r="BB23" s="105"/>
      <c r="BC23" s="105"/>
      <c r="BD23" s="1053"/>
    </row>
    <row r="24" spans="1:56" x14ac:dyDescent="0.25">
      <c r="A24" s="851" t="s">
        <v>238</v>
      </c>
      <c r="B24" s="424">
        <v>91</v>
      </c>
      <c r="C24" s="102">
        <v>156</v>
      </c>
      <c r="D24" s="102">
        <v>166</v>
      </c>
      <c r="E24" s="102">
        <v>141</v>
      </c>
      <c r="F24" s="102">
        <v>198</v>
      </c>
      <c r="G24" s="1090">
        <v>182</v>
      </c>
      <c r="H24" s="1083">
        <v>198</v>
      </c>
      <c r="I24" s="853">
        <v>157</v>
      </c>
      <c r="J24" s="102">
        <v>156</v>
      </c>
      <c r="K24" s="102">
        <v>145</v>
      </c>
      <c r="L24" s="102">
        <v>135</v>
      </c>
      <c r="M24" s="102">
        <v>136</v>
      </c>
      <c r="N24" s="102">
        <v>142</v>
      </c>
      <c r="O24" s="102">
        <v>140</v>
      </c>
      <c r="P24" s="102">
        <v>137</v>
      </c>
      <c r="Q24" s="105">
        <v>132</v>
      </c>
      <c r="R24" s="105">
        <v>133</v>
      </c>
      <c r="S24" s="105">
        <v>146</v>
      </c>
      <c r="T24" s="422">
        <v>148</v>
      </c>
      <c r="U24" s="424">
        <v>149</v>
      </c>
      <c r="V24" s="102">
        <v>162</v>
      </c>
      <c r="W24" s="102">
        <v>169</v>
      </c>
      <c r="X24" s="102">
        <v>161</v>
      </c>
      <c r="Y24" s="102">
        <v>166</v>
      </c>
      <c r="Z24" s="102">
        <v>162</v>
      </c>
      <c r="AA24" s="102">
        <v>161</v>
      </c>
      <c r="AB24" s="102">
        <v>164</v>
      </c>
      <c r="AC24" s="105">
        <v>176</v>
      </c>
      <c r="AD24" s="105">
        <v>185</v>
      </c>
      <c r="AE24" s="105">
        <v>199</v>
      </c>
      <c r="AF24" s="422">
        <v>198</v>
      </c>
      <c r="AG24" s="424">
        <v>197</v>
      </c>
      <c r="AH24" s="102">
        <v>196</v>
      </c>
      <c r="AI24" s="102">
        <v>204</v>
      </c>
      <c r="AJ24" s="102">
        <v>196</v>
      </c>
      <c r="AK24" s="102">
        <v>197</v>
      </c>
      <c r="AL24" s="102">
        <v>198</v>
      </c>
      <c r="AM24" s="102">
        <v>195</v>
      </c>
      <c r="AN24" s="102">
        <v>193</v>
      </c>
      <c r="AO24" s="105">
        <v>184</v>
      </c>
      <c r="AP24" s="105">
        <v>192</v>
      </c>
      <c r="AQ24" s="105">
        <v>186</v>
      </c>
      <c r="AR24" s="1053">
        <v>182</v>
      </c>
      <c r="AS24" s="424">
        <v>189</v>
      </c>
      <c r="AT24" s="102">
        <v>196</v>
      </c>
      <c r="AU24" s="102">
        <v>189</v>
      </c>
      <c r="AV24" s="102">
        <v>192</v>
      </c>
      <c r="AW24" s="102">
        <v>198</v>
      </c>
      <c r="AX24" s="102">
        <v>199</v>
      </c>
      <c r="AY24" s="1259">
        <v>198</v>
      </c>
      <c r="AZ24" s="102"/>
      <c r="BA24" s="105"/>
      <c r="BB24" s="105"/>
      <c r="BC24" s="105"/>
      <c r="BD24" s="1053"/>
    </row>
    <row r="25" spans="1:56" x14ac:dyDescent="0.25">
      <c r="A25" s="856" t="s">
        <v>267</v>
      </c>
      <c r="B25" s="424">
        <v>116</v>
      </c>
      <c r="C25" s="102">
        <v>115</v>
      </c>
      <c r="D25" s="102">
        <v>106</v>
      </c>
      <c r="E25" s="102">
        <v>72</v>
      </c>
      <c r="F25" s="102">
        <v>129</v>
      </c>
      <c r="G25" s="1090">
        <v>160</v>
      </c>
      <c r="H25" s="1083">
        <v>146</v>
      </c>
      <c r="I25" s="853">
        <v>93</v>
      </c>
      <c r="J25" s="102">
        <v>85</v>
      </c>
      <c r="K25" s="102">
        <v>80</v>
      </c>
      <c r="L25" s="102">
        <v>73</v>
      </c>
      <c r="M25" s="102">
        <v>69</v>
      </c>
      <c r="N25" s="102">
        <v>69</v>
      </c>
      <c r="O25" s="102">
        <v>66</v>
      </c>
      <c r="P25" s="102">
        <v>70</v>
      </c>
      <c r="Q25" s="105">
        <v>72</v>
      </c>
      <c r="R25" s="105">
        <v>69</v>
      </c>
      <c r="S25" s="105">
        <v>66</v>
      </c>
      <c r="T25" s="422">
        <v>75</v>
      </c>
      <c r="U25" s="424">
        <v>77</v>
      </c>
      <c r="V25" s="102">
        <v>77</v>
      </c>
      <c r="W25" s="102">
        <v>84</v>
      </c>
      <c r="X25" s="102">
        <v>90</v>
      </c>
      <c r="Y25" s="102">
        <v>92</v>
      </c>
      <c r="Z25" s="102">
        <v>98</v>
      </c>
      <c r="AA25" s="102">
        <v>101</v>
      </c>
      <c r="AB25" s="102">
        <v>103</v>
      </c>
      <c r="AC25" s="105">
        <v>100</v>
      </c>
      <c r="AD25" s="105">
        <v>115</v>
      </c>
      <c r="AE25" s="105">
        <v>128</v>
      </c>
      <c r="AF25" s="422">
        <v>129</v>
      </c>
      <c r="AG25" s="424">
        <v>129</v>
      </c>
      <c r="AH25" s="102">
        <v>147</v>
      </c>
      <c r="AI25" s="102">
        <v>149</v>
      </c>
      <c r="AJ25" s="102">
        <v>148</v>
      </c>
      <c r="AK25" s="102">
        <v>142</v>
      </c>
      <c r="AL25" s="102">
        <v>149</v>
      </c>
      <c r="AM25" s="102">
        <v>151</v>
      </c>
      <c r="AN25" s="102">
        <v>161</v>
      </c>
      <c r="AO25" s="105">
        <v>167</v>
      </c>
      <c r="AP25" s="105">
        <v>162</v>
      </c>
      <c r="AQ25" s="105">
        <v>154</v>
      </c>
      <c r="AR25" s="1053">
        <v>160</v>
      </c>
      <c r="AS25" s="424">
        <v>164</v>
      </c>
      <c r="AT25" s="102">
        <v>162</v>
      </c>
      <c r="AU25" s="102">
        <v>152</v>
      </c>
      <c r="AV25" s="102">
        <v>150</v>
      </c>
      <c r="AW25" s="102">
        <v>146</v>
      </c>
      <c r="AX25" s="102">
        <v>151</v>
      </c>
      <c r="AY25" s="1259">
        <v>146</v>
      </c>
      <c r="AZ25" s="102"/>
      <c r="BA25" s="105"/>
      <c r="BB25" s="105"/>
      <c r="BC25" s="105"/>
      <c r="BD25" s="1053"/>
    </row>
    <row r="26" spans="1:56" x14ac:dyDescent="0.25">
      <c r="A26" s="851" t="s">
        <v>240</v>
      </c>
      <c r="B26" s="424">
        <v>71</v>
      </c>
      <c r="C26" s="102">
        <v>67</v>
      </c>
      <c r="D26" s="102">
        <v>72</v>
      </c>
      <c r="E26" s="102">
        <v>44</v>
      </c>
      <c r="F26" s="102">
        <v>36</v>
      </c>
      <c r="G26" s="1090">
        <v>34</v>
      </c>
      <c r="H26" s="1083">
        <v>47</v>
      </c>
      <c r="I26" s="853">
        <v>71</v>
      </c>
      <c r="J26" s="102">
        <v>75</v>
      </c>
      <c r="K26" s="102">
        <v>69</v>
      </c>
      <c r="L26" s="102">
        <v>70</v>
      </c>
      <c r="M26" s="102">
        <v>68</v>
      </c>
      <c r="N26" s="102">
        <v>71</v>
      </c>
      <c r="O26" s="102">
        <v>71</v>
      </c>
      <c r="P26" s="102">
        <v>61</v>
      </c>
      <c r="Q26" s="105">
        <v>58</v>
      </c>
      <c r="R26" s="105">
        <v>54</v>
      </c>
      <c r="S26" s="105">
        <v>50</v>
      </c>
      <c r="T26" s="422">
        <v>43</v>
      </c>
      <c r="U26" s="424">
        <v>43</v>
      </c>
      <c r="V26" s="102">
        <v>40</v>
      </c>
      <c r="W26" s="102">
        <v>35</v>
      </c>
      <c r="X26" s="102">
        <v>32</v>
      </c>
      <c r="Y26" s="102">
        <v>30</v>
      </c>
      <c r="Z26" s="102">
        <v>27</v>
      </c>
      <c r="AA26" s="102">
        <v>26</v>
      </c>
      <c r="AB26" s="102">
        <v>25</v>
      </c>
      <c r="AC26" s="105">
        <v>27</v>
      </c>
      <c r="AD26" s="105">
        <v>27</v>
      </c>
      <c r="AE26" s="105">
        <v>32</v>
      </c>
      <c r="AF26" s="422">
        <v>36</v>
      </c>
      <c r="AG26" s="424">
        <v>36</v>
      </c>
      <c r="AH26" s="102">
        <v>36</v>
      </c>
      <c r="AI26" s="102">
        <v>37</v>
      </c>
      <c r="AJ26" s="102">
        <v>32</v>
      </c>
      <c r="AK26" s="102">
        <v>37</v>
      </c>
      <c r="AL26" s="102">
        <v>36</v>
      </c>
      <c r="AM26" s="102">
        <v>39</v>
      </c>
      <c r="AN26" s="102">
        <v>39</v>
      </c>
      <c r="AO26" s="105">
        <v>39</v>
      </c>
      <c r="AP26" s="105">
        <v>36</v>
      </c>
      <c r="AQ26" s="105">
        <v>36</v>
      </c>
      <c r="AR26" s="1053">
        <v>34</v>
      </c>
      <c r="AS26" s="424">
        <v>40</v>
      </c>
      <c r="AT26" s="102">
        <v>42</v>
      </c>
      <c r="AU26" s="102">
        <v>37</v>
      </c>
      <c r="AV26" s="102">
        <v>44</v>
      </c>
      <c r="AW26" s="102">
        <v>48</v>
      </c>
      <c r="AX26" s="102">
        <v>42</v>
      </c>
      <c r="AY26" s="1259">
        <v>47</v>
      </c>
      <c r="AZ26" s="102"/>
      <c r="BA26" s="105"/>
      <c r="BB26" s="105"/>
      <c r="BC26" s="105"/>
      <c r="BD26" s="1053"/>
    </row>
    <row r="27" spans="1:56" x14ac:dyDescent="0.25">
      <c r="A27" s="851" t="s">
        <v>241</v>
      </c>
      <c r="B27" s="424">
        <v>0</v>
      </c>
      <c r="C27" s="102">
        <v>0</v>
      </c>
      <c r="D27" s="102">
        <v>0</v>
      </c>
      <c r="E27" s="102">
        <v>8</v>
      </c>
      <c r="F27" s="102">
        <v>12</v>
      </c>
      <c r="G27" s="1090">
        <v>8</v>
      </c>
      <c r="H27" s="1083">
        <v>7</v>
      </c>
      <c r="I27" s="853">
        <v>0</v>
      </c>
      <c r="J27" s="102">
        <v>0</v>
      </c>
      <c r="K27" s="102">
        <v>0</v>
      </c>
      <c r="L27" s="102">
        <v>0</v>
      </c>
      <c r="M27" s="102">
        <v>0</v>
      </c>
      <c r="N27" s="102">
        <v>0</v>
      </c>
      <c r="O27" s="102">
        <v>0</v>
      </c>
      <c r="P27" s="102">
        <v>0</v>
      </c>
      <c r="Q27" s="105">
        <v>0</v>
      </c>
      <c r="R27" s="105">
        <v>0</v>
      </c>
      <c r="S27" s="105">
        <v>0</v>
      </c>
      <c r="T27" s="422">
        <v>6</v>
      </c>
      <c r="U27" s="424">
        <v>8</v>
      </c>
      <c r="V27" s="102">
        <v>9</v>
      </c>
      <c r="W27" s="102">
        <v>9</v>
      </c>
      <c r="X27" s="102">
        <v>9</v>
      </c>
      <c r="Y27" s="102">
        <v>10</v>
      </c>
      <c r="Z27" s="102">
        <v>9</v>
      </c>
      <c r="AA27" s="102">
        <v>9</v>
      </c>
      <c r="AB27" s="102">
        <v>8</v>
      </c>
      <c r="AC27" s="105">
        <v>7</v>
      </c>
      <c r="AD27" s="105">
        <v>7</v>
      </c>
      <c r="AE27" s="105">
        <v>9</v>
      </c>
      <c r="AF27" s="422">
        <v>12</v>
      </c>
      <c r="AG27" s="424">
        <v>7</v>
      </c>
      <c r="AH27" s="102">
        <v>7</v>
      </c>
      <c r="AI27" s="102">
        <v>7</v>
      </c>
      <c r="AJ27" s="102">
        <v>4</v>
      </c>
      <c r="AK27" s="102">
        <v>4</v>
      </c>
      <c r="AL27" s="102">
        <v>4</v>
      </c>
      <c r="AM27" s="102">
        <v>8</v>
      </c>
      <c r="AN27" s="102">
        <v>8</v>
      </c>
      <c r="AO27" s="105">
        <v>9</v>
      </c>
      <c r="AP27" s="105">
        <v>9</v>
      </c>
      <c r="AQ27" s="105">
        <v>8</v>
      </c>
      <c r="AR27" s="1053">
        <v>8</v>
      </c>
      <c r="AS27" s="424">
        <v>4</v>
      </c>
      <c r="AT27" s="102">
        <v>4</v>
      </c>
      <c r="AU27" s="102">
        <v>3</v>
      </c>
      <c r="AV27" s="102">
        <v>3</v>
      </c>
      <c r="AW27" s="102">
        <v>7</v>
      </c>
      <c r="AX27" s="102">
        <v>7</v>
      </c>
      <c r="AY27" s="1259">
        <v>7</v>
      </c>
      <c r="AZ27" s="102"/>
      <c r="BA27" s="105"/>
      <c r="BB27" s="105"/>
      <c r="BC27" s="105"/>
      <c r="BD27" s="1053"/>
    </row>
    <row r="28" spans="1:56" x14ac:dyDescent="0.25">
      <c r="A28" s="851" t="s">
        <v>250</v>
      </c>
      <c r="B28" s="424">
        <v>49</v>
      </c>
      <c r="C28" s="102">
        <v>53</v>
      </c>
      <c r="D28" s="102">
        <v>54</v>
      </c>
      <c r="E28" s="102">
        <v>59</v>
      </c>
      <c r="F28" s="102">
        <v>66</v>
      </c>
      <c r="G28" s="1090">
        <v>51</v>
      </c>
      <c r="H28" s="1083">
        <v>45</v>
      </c>
      <c r="I28" s="853">
        <v>56</v>
      </c>
      <c r="J28" s="102">
        <v>56</v>
      </c>
      <c r="K28" s="102">
        <v>58</v>
      </c>
      <c r="L28" s="102">
        <v>57</v>
      </c>
      <c r="M28" s="102">
        <v>55</v>
      </c>
      <c r="N28" s="102">
        <v>54</v>
      </c>
      <c r="O28" s="102">
        <v>60</v>
      </c>
      <c r="P28" s="102">
        <v>57</v>
      </c>
      <c r="Q28" s="105">
        <v>55</v>
      </c>
      <c r="R28" s="105">
        <v>57</v>
      </c>
      <c r="S28" s="105">
        <v>56</v>
      </c>
      <c r="T28" s="422">
        <v>42</v>
      </c>
      <c r="U28" s="424">
        <v>59</v>
      </c>
      <c r="V28" s="102">
        <v>68</v>
      </c>
      <c r="W28" s="102">
        <v>71</v>
      </c>
      <c r="X28" s="102">
        <v>70</v>
      </c>
      <c r="Y28" s="102">
        <v>68</v>
      </c>
      <c r="Z28" s="102">
        <v>67</v>
      </c>
      <c r="AA28" s="102">
        <v>66</v>
      </c>
      <c r="AB28" s="102">
        <v>65</v>
      </c>
      <c r="AC28" s="105">
        <v>61</v>
      </c>
      <c r="AD28" s="105">
        <v>61</v>
      </c>
      <c r="AE28" s="105">
        <v>64</v>
      </c>
      <c r="AF28" s="422">
        <v>66</v>
      </c>
      <c r="AG28" s="424">
        <v>48</v>
      </c>
      <c r="AH28" s="102">
        <v>46</v>
      </c>
      <c r="AI28" s="102">
        <v>52</v>
      </c>
      <c r="AJ28" s="102">
        <v>50</v>
      </c>
      <c r="AK28" s="102">
        <v>52</v>
      </c>
      <c r="AL28" s="102">
        <v>50</v>
      </c>
      <c r="AM28" s="102">
        <v>48</v>
      </c>
      <c r="AN28" s="102">
        <v>40</v>
      </c>
      <c r="AO28" s="105">
        <v>38</v>
      </c>
      <c r="AP28" s="105">
        <v>46</v>
      </c>
      <c r="AQ28" s="105">
        <v>53</v>
      </c>
      <c r="AR28" s="1053">
        <v>51</v>
      </c>
      <c r="AS28" s="424">
        <v>53</v>
      </c>
      <c r="AT28" s="102">
        <v>57</v>
      </c>
      <c r="AU28" s="102">
        <v>58</v>
      </c>
      <c r="AV28" s="102">
        <v>56</v>
      </c>
      <c r="AW28" s="102">
        <v>49</v>
      </c>
      <c r="AX28" s="102">
        <v>48</v>
      </c>
      <c r="AY28" s="1259">
        <v>45</v>
      </c>
      <c r="AZ28" s="102"/>
      <c r="BA28" s="105"/>
      <c r="BB28" s="105"/>
      <c r="BC28" s="105"/>
      <c r="BD28" s="1053"/>
    </row>
    <row r="29" spans="1:56" x14ac:dyDescent="0.25">
      <c r="A29" s="851" t="s">
        <v>244</v>
      </c>
      <c r="B29" s="424">
        <v>11061</v>
      </c>
      <c r="C29" s="102">
        <v>11120</v>
      </c>
      <c r="D29" s="102">
        <v>9702</v>
      </c>
      <c r="E29" s="102">
        <v>8656</v>
      </c>
      <c r="F29" s="102">
        <v>8280</v>
      </c>
      <c r="G29" s="1090">
        <v>7959</v>
      </c>
      <c r="H29" s="1083">
        <v>8027</v>
      </c>
      <c r="I29" s="853">
        <v>9505</v>
      </c>
      <c r="J29" s="102">
        <v>9380</v>
      </c>
      <c r="K29" s="102">
        <v>9307</v>
      </c>
      <c r="L29" s="102">
        <v>9299</v>
      </c>
      <c r="M29" s="102">
        <v>9113</v>
      </c>
      <c r="N29" s="102">
        <v>8934</v>
      </c>
      <c r="O29" s="102">
        <v>8931</v>
      </c>
      <c r="P29" s="102">
        <v>8866</v>
      </c>
      <c r="Q29" s="105">
        <v>8788</v>
      </c>
      <c r="R29" s="105">
        <v>8783</v>
      </c>
      <c r="S29" s="105">
        <v>8629</v>
      </c>
      <c r="T29" s="422">
        <v>8685</v>
      </c>
      <c r="U29" s="424">
        <v>8619</v>
      </c>
      <c r="V29" s="102">
        <v>8414</v>
      </c>
      <c r="W29" s="102">
        <v>8392</v>
      </c>
      <c r="X29" s="102">
        <v>8350</v>
      </c>
      <c r="Y29" s="102">
        <v>8241</v>
      </c>
      <c r="Z29" s="102">
        <v>8187</v>
      </c>
      <c r="AA29" s="102">
        <v>8180</v>
      </c>
      <c r="AB29" s="102">
        <v>8226</v>
      </c>
      <c r="AC29" s="105">
        <v>8277</v>
      </c>
      <c r="AD29" s="105">
        <v>8288</v>
      </c>
      <c r="AE29" s="105">
        <v>8286</v>
      </c>
      <c r="AF29" s="422">
        <v>8280</v>
      </c>
      <c r="AG29" s="424">
        <v>8220</v>
      </c>
      <c r="AH29" s="102">
        <v>8264</v>
      </c>
      <c r="AI29" s="102">
        <v>8174</v>
      </c>
      <c r="AJ29" s="102">
        <v>8240</v>
      </c>
      <c r="AK29" s="102">
        <v>8188</v>
      </c>
      <c r="AL29" s="102">
        <v>8161</v>
      </c>
      <c r="AM29" s="102">
        <v>8135</v>
      </c>
      <c r="AN29" s="102">
        <v>8110</v>
      </c>
      <c r="AO29" s="105">
        <v>8125</v>
      </c>
      <c r="AP29" s="105">
        <v>8051</v>
      </c>
      <c r="AQ29" s="105">
        <v>8007</v>
      </c>
      <c r="AR29" s="1053">
        <v>7959</v>
      </c>
      <c r="AS29" s="424">
        <v>7876</v>
      </c>
      <c r="AT29" s="102">
        <v>7923</v>
      </c>
      <c r="AU29" s="102">
        <v>8007</v>
      </c>
      <c r="AV29" s="102">
        <v>8037</v>
      </c>
      <c r="AW29" s="102">
        <v>8096</v>
      </c>
      <c r="AX29" s="102">
        <v>8041</v>
      </c>
      <c r="AY29" s="1259">
        <v>8027</v>
      </c>
      <c r="AZ29" s="102"/>
      <c r="BA29" s="105"/>
      <c r="BB29" s="105"/>
      <c r="BC29" s="105"/>
      <c r="BD29" s="1053"/>
    </row>
    <row r="30" spans="1:56" x14ac:dyDescent="0.25">
      <c r="A30" s="851" t="s">
        <v>243</v>
      </c>
      <c r="B30" s="424">
        <v>536</v>
      </c>
      <c r="C30" s="102">
        <v>462</v>
      </c>
      <c r="D30" s="102">
        <v>543</v>
      </c>
      <c r="E30" s="102">
        <v>561</v>
      </c>
      <c r="F30" s="102">
        <v>567</v>
      </c>
      <c r="G30" s="1090">
        <v>521</v>
      </c>
      <c r="H30" s="1083">
        <v>531</v>
      </c>
      <c r="I30" s="853">
        <v>531</v>
      </c>
      <c r="J30" s="102">
        <v>516</v>
      </c>
      <c r="K30" s="102">
        <v>520</v>
      </c>
      <c r="L30" s="102">
        <v>494</v>
      </c>
      <c r="M30" s="102">
        <v>445</v>
      </c>
      <c r="N30" s="102">
        <v>438</v>
      </c>
      <c r="O30" s="102">
        <v>463</v>
      </c>
      <c r="P30" s="102">
        <v>480</v>
      </c>
      <c r="Q30" s="105">
        <v>452</v>
      </c>
      <c r="R30" s="105">
        <v>464</v>
      </c>
      <c r="S30" s="105">
        <v>470</v>
      </c>
      <c r="T30" s="422">
        <v>552</v>
      </c>
      <c r="U30" s="424">
        <v>560</v>
      </c>
      <c r="V30" s="102">
        <v>561</v>
      </c>
      <c r="W30" s="102">
        <v>575</v>
      </c>
      <c r="X30" s="102">
        <v>579</v>
      </c>
      <c r="Y30" s="102">
        <v>577</v>
      </c>
      <c r="Z30" s="102">
        <v>556</v>
      </c>
      <c r="AA30" s="102">
        <v>566</v>
      </c>
      <c r="AB30" s="102">
        <v>552</v>
      </c>
      <c r="AC30" s="105">
        <v>568</v>
      </c>
      <c r="AD30" s="105">
        <v>571</v>
      </c>
      <c r="AE30" s="105">
        <v>566</v>
      </c>
      <c r="AF30" s="422">
        <v>567</v>
      </c>
      <c r="AG30" s="424">
        <v>570</v>
      </c>
      <c r="AH30" s="102">
        <v>563</v>
      </c>
      <c r="AI30" s="102">
        <v>570</v>
      </c>
      <c r="AJ30" s="102">
        <v>571</v>
      </c>
      <c r="AK30" s="102">
        <v>555</v>
      </c>
      <c r="AL30" s="102">
        <v>557</v>
      </c>
      <c r="AM30" s="102">
        <v>551</v>
      </c>
      <c r="AN30" s="102">
        <v>546</v>
      </c>
      <c r="AO30" s="105">
        <v>548</v>
      </c>
      <c r="AP30" s="105">
        <v>538</v>
      </c>
      <c r="AQ30" s="105">
        <v>521</v>
      </c>
      <c r="AR30" s="1053">
        <v>521</v>
      </c>
      <c r="AS30" s="424">
        <v>501</v>
      </c>
      <c r="AT30" s="102">
        <v>522</v>
      </c>
      <c r="AU30" s="102">
        <v>544</v>
      </c>
      <c r="AV30" s="102">
        <v>537</v>
      </c>
      <c r="AW30" s="102">
        <v>522</v>
      </c>
      <c r="AX30" s="102">
        <v>529</v>
      </c>
      <c r="AY30" s="1259">
        <v>531</v>
      </c>
      <c r="AZ30" s="102"/>
      <c r="BA30" s="105"/>
      <c r="BB30" s="105"/>
      <c r="BC30" s="105"/>
      <c r="BD30" s="1053"/>
    </row>
    <row r="31" spans="1:56" x14ac:dyDescent="0.25">
      <c r="A31" s="851" t="s">
        <v>242</v>
      </c>
      <c r="B31" s="424">
        <v>126</v>
      </c>
      <c r="C31" s="102">
        <v>131</v>
      </c>
      <c r="D31" s="102">
        <v>127</v>
      </c>
      <c r="E31" s="102">
        <v>123</v>
      </c>
      <c r="F31" s="102">
        <v>140</v>
      </c>
      <c r="G31" s="1090">
        <v>114</v>
      </c>
      <c r="H31" s="1083">
        <v>113</v>
      </c>
      <c r="I31" s="853">
        <v>134</v>
      </c>
      <c r="J31" s="102">
        <v>147</v>
      </c>
      <c r="K31" s="102">
        <v>142</v>
      </c>
      <c r="L31" s="102">
        <v>152</v>
      </c>
      <c r="M31" s="102">
        <v>137</v>
      </c>
      <c r="N31" s="102">
        <v>132</v>
      </c>
      <c r="O31" s="102">
        <v>126</v>
      </c>
      <c r="P31" s="102">
        <v>126</v>
      </c>
      <c r="Q31" s="105">
        <v>145</v>
      </c>
      <c r="R31" s="105">
        <v>152</v>
      </c>
      <c r="S31" s="105">
        <v>137</v>
      </c>
      <c r="T31" s="422">
        <v>117</v>
      </c>
      <c r="U31" s="424">
        <v>123</v>
      </c>
      <c r="V31" s="102">
        <v>124</v>
      </c>
      <c r="W31" s="102">
        <v>126</v>
      </c>
      <c r="X31" s="102">
        <v>124</v>
      </c>
      <c r="Y31" s="102">
        <v>127</v>
      </c>
      <c r="Z31" s="102">
        <v>127</v>
      </c>
      <c r="AA31" s="102">
        <v>129</v>
      </c>
      <c r="AB31" s="102">
        <v>134</v>
      </c>
      <c r="AC31" s="105">
        <v>136</v>
      </c>
      <c r="AD31" s="105">
        <v>137</v>
      </c>
      <c r="AE31" s="105">
        <v>139</v>
      </c>
      <c r="AF31" s="422">
        <v>140</v>
      </c>
      <c r="AG31" s="424">
        <v>134</v>
      </c>
      <c r="AH31" s="102">
        <v>130</v>
      </c>
      <c r="AI31" s="102">
        <v>132</v>
      </c>
      <c r="AJ31" s="102">
        <v>130</v>
      </c>
      <c r="AK31" s="102">
        <v>127</v>
      </c>
      <c r="AL31" s="102">
        <v>117</v>
      </c>
      <c r="AM31" s="102">
        <v>112</v>
      </c>
      <c r="AN31" s="102">
        <v>116</v>
      </c>
      <c r="AO31" s="105">
        <v>118</v>
      </c>
      <c r="AP31" s="105">
        <v>118</v>
      </c>
      <c r="AQ31" s="105">
        <v>121</v>
      </c>
      <c r="AR31" s="1053">
        <v>114</v>
      </c>
      <c r="AS31" s="424">
        <v>110</v>
      </c>
      <c r="AT31" s="102">
        <v>113</v>
      </c>
      <c r="AU31" s="102">
        <v>113</v>
      </c>
      <c r="AV31" s="102">
        <v>113</v>
      </c>
      <c r="AW31" s="102">
        <v>109</v>
      </c>
      <c r="AX31" s="102">
        <v>111</v>
      </c>
      <c r="AY31" s="1259">
        <v>113</v>
      </c>
      <c r="AZ31" s="102"/>
      <c r="BA31" s="105"/>
      <c r="BB31" s="105"/>
      <c r="BC31" s="105"/>
      <c r="BD31" s="1053"/>
    </row>
    <row r="32" spans="1:56" x14ac:dyDescent="0.25">
      <c r="A32" s="851" t="s">
        <v>245</v>
      </c>
      <c r="B32" s="424">
        <v>3063</v>
      </c>
      <c r="C32" s="102">
        <v>2940</v>
      </c>
      <c r="D32" s="102">
        <v>2882</v>
      </c>
      <c r="E32" s="102">
        <v>2266</v>
      </c>
      <c r="F32" s="102">
        <v>2219</v>
      </c>
      <c r="G32" s="1090">
        <v>2422</v>
      </c>
      <c r="H32" s="1083">
        <v>2657</v>
      </c>
      <c r="I32" s="853">
        <v>2814</v>
      </c>
      <c r="J32" s="102">
        <v>2704</v>
      </c>
      <c r="K32" s="102">
        <v>2681</v>
      </c>
      <c r="L32" s="102">
        <v>2605</v>
      </c>
      <c r="M32" s="102">
        <v>2522</v>
      </c>
      <c r="N32" s="102">
        <v>2538</v>
      </c>
      <c r="O32" s="102">
        <v>2542</v>
      </c>
      <c r="P32" s="102">
        <v>2557</v>
      </c>
      <c r="Q32" s="105">
        <v>2515</v>
      </c>
      <c r="R32" s="105">
        <v>2485</v>
      </c>
      <c r="S32" s="105">
        <v>2432</v>
      </c>
      <c r="T32" s="422">
        <v>2255</v>
      </c>
      <c r="U32" s="424">
        <v>2230</v>
      </c>
      <c r="V32" s="102">
        <v>2231</v>
      </c>
      <c r="W32" s="102">
        <v>2238</v>
      </c>
      <c r="X32" s="102">
        <v>2226</v>
      </c>
      <c r="Y32" s="102">
        <v>2151</v>
      </c>
      <c r="Z32" s="102">
        <v>2114</v>
      </c>
      <c r="AA32" s="102">
        <v>2114</v>
      </c>
      <c r="AB32" s="102">
        <v>2139</v>
      </c>
      <c r="AC32" s="105">
        <v>2171</v>
      </c>
      <c r="AD32" s="105">
        <v>2212</v>
      </c>
      <c r="AE32" s="105">
        <v>2234</v>
      </c>
      <c r="AF32" s="422">
        <v>2219</v>
      </c>
      <c r="AG32" s="424">
        <v>2244</v>
      </c>
      <c r="AH32" s="102">
        <v>2256</v>
      </c>
      <c r="AI32" s="102">
        <v>2264</v>
      </c>
      <c r="AJ32" s="102">
        <v>2309</v>
      </c>
      <c r="AK32" s="102">
        <v>2313</v>
      </c>
      <c r="AL32" s="102">
        <v>2273</v>
      </c>
      <c r="AM32" s="102">
        <v>2314</v>
      </c>
      <c r="AN32" s="102">
        <v>2326</v>
      </c>
      <c r="AO32" s="105">
        <v>2370</v>
      </c>
      <c r="AP32" s="105">
        <v>2347</v>
      </c>
      <c r="AQ32" s="105">
        <v>2374</v>
      </c>
      <c r="AR32" s="1053">
        <v>2422</v>
      </c>
      <c r="AS32" s="424">
        <v>2449</v>
      </c>
      <c r="AT32" s="102">
        <v>2479</v>
      </c>
      <c r="AU32" s="102">
        <v>2570</v>
      </c>
      <c r="AV32" s="102">
        <v>2613</v>
      </c>
      <c r="AW32" s="102">
        <v>2643</v>
      </c>
      <c r="AX32" s="102">
        <v>2648</v>
      </c>
      <c r="AY32" s="1259">
        <v>2657</v>
      </c>
      <c r="AZ32" s="102"/>
      <c r="BA32" s="105"/>
      <c r="BB32" s="105"/>
      <c r="BC32" s="105"/>
      <c r="BD32" s="1053"/>
    </row>
    <row r="33" spans="1:56" x14ac:dyDescent="0.25">
      <c r="A33" s="851" t="s">
        <v>246</v>
      </c>
      <c r="B33" s="424">
        <v>1150</v>
      </c>
      <c r="C33" s="102">
        <v>1190</v>
      </c>
      <c r="D33" s="102">
        <v>1052</v>
      </c>
      <c r="E33" s="102">
        <v>848</v>
      </c>
      <c r="F33" s="102">
        <v>800</v>
      </c>
      <c r="G33" s="1090">
        <v>840</v>
      </c>
      <c r="H33" s="1083">
        <v>869</v>
      </c>
      <c r="I33" s="853">
        <v>1056</v>
      </c>
      <c r="J33" s="102">
        <v>1019</v>
      </c>
      <c r="K33" s="102">
        <v>998</v>
      </c>
      <c r="L33" s="102">
        <v>974</v>
      </c>
      <c r="M33" s="102">
        <v>929</v>
      </c>
      <c r="N33" s="102">
        <v>887</v>
      </c>
      <c r="O33" s="102">
        <v>881</v>
      </c>
      <c r="P33" s="102">
        <v>853</v>
      </c>
      <c r="Q33" s="105">
        <v>884</v>
      </c>
      <c r="R33" s="105">
        <v>849</v>
      </c>
      <c r="S33" s="105">
        <v>869</v>
      </c>
      <c r="T33" s="422">
        <v>844</v>
      </c>
      <c r="U33" s="424">
        <v>825</v>
      </c>
      <c r="V33" s="102">
        <v>812</v>
      </c>
      <c r="W33" s="102">
        <v>808</v>
      </c>
      <c r="X33" s="102">
        <v>831</v>
      </c>
      <c r="Y33" s="102">
        <v>805</v>
      </c>
      <c r="Z33" s="102">
        <v>771</v>
      </c>
      <c r="AA33" s="102">
        <v>789</v>
      </c>
      <c r="AB33" s="102">
        <v>808</v>
      </c>
      <c r="AC33" s="105">
        <v>835</v>
      </c>
      <c r="AD33" s="105">
        <v>821</v>
      </c>
      <c r="AE33" s="105">
        <v>813</v>
      </c>
      <c r="AF33" s="422">
        <v>800</v>
      </c>
      <c r="AG33" s="424">
        <v>797</v>
      </c>
      <c r="AH33" s="102">
        <v>809</v>
      </c>
      <c r="AI33" s="102">
        <v>818</v>
      </c>
      <c r="AJ33" s="102">
        <v>824</v>
      </c>
      <c r="AK33" s="102">
        <v>820</v>
      </c>
      <c r="AL33" s="102">
        <v>816</v>
      </c>
      <c r="AM33" s="102">
        <v>794</v>
      </c>
      <c r="AN33" s="102">
        <v>805</v>
      </c>
      <c r="AO33" s="105">
        <v>809</v>
      </c>
      <c r="AP33" s="105">
        <v>827</v>
      </c>
      <c r="AQ33" s="105">
        <v>852</v>
      </c>
      <c r="AR33" s="1053">
        <v>840</v>
      </c>
      <c r="AS33" s="424">
        <v>827</v>
      </c>
      <c r="AT33" s="102">
        <v>842</v>
      </c>
      <c r="AU33" s="102">
        <v>845</v>
      </c>
      <c r="AV33" s="102">
        <v>830</v>
      </c>
      <c r="AW33" s="102">
        <v>855</v>
      </c>
      <c r="AX33" s="102">
        <v>857</v>
      </c>
      <c r="AY33" s="1259">
        <v>869</v>
      </c>
      <c r="AZ33" s="102"/>
      <c r="BA33" s="105"/>
      <c r="BB33" s="105"/>
      <c r="BC33" s="105"/>
      <c r="BD33" s="1053"/>
    </row>
    <row r="34" spans="1:56" x14ac:dyDescent="0.25">
      <c r="A34" s="851" t="s">
        <v>247</v>
      </c>
      <c r="B34" s="424">
        <v>63</v>
      </c>
      <c r="C34" s="102">
        <v>45</v>
      </c>
      <c r="D34" s="102">
        <v>65</v>
      </c>
      <c r="E34" s="102">
        <v>63</v>
      </c>
      <c r="F34" s="102">
        <v>67</v>
      </c>
      <c r="G34" s="1090">
        <v>63</v>
      </c>
      <c r="H34" s="1083">
        <v>53</v>
      </c>
      <c r="I34" s="853">
        <v>59</v>
      </c>
      <c r="J34" s="102">
        <v>52</v>
      </c>
      <c r="K34" s="102">
        <v>51</v>
      </c>
      <c r="L34" s="102">
        <v>62</v>
      </c>
      <c r="M34" s="102">
        <v>64</v>
      </c>
      <c r="N34" s="102">
        <v>61</v>
      </c>
      <c r="O34" s="102">
        <v>58</v>
      </c>
      <c r="P34" s="102">
        <v>57</v>
      </c>
      <c r="Q34" s="105">
        <v>59</v>
      </c>
      <c r="R34" s="105">
        <v>60</v>
      </c>
      <c r="S34" s="105">
        <v>65</v>
      </c>
      <c r="T34" s="422">
        <v>70</v>
      </c>
      <c r="U34" s="424">
        <v>62</v>
      </c>
      <c r="V34" s="102">
        <v>60</v>
      </c>
      <c r="W34" s="102">
        <v>52</v>
      </c>
      <c r="X34" s="102">
        <v>54</v>
      </c>
      <c r="Y34" s="102">
        <v>53</v>
      </c>
      <c r="Z34" s="102">
        <v>48</v>
      </c>
      <c r="AA34" s="102">
        <v>49</v>
      </c>
      <c r="AB34" s="102">
        <v>55</v>
      </c>
      <c r="AC34" s="105">
        <v>51</v>
      </c>
      <c r="AD34" s="105">
        <v>63</v>
      </c>
      <c r="AE34" s="105">
        <v>68</v>
      </c>
      <c r="AF34" s="422">
        <v>67</v>
      </c>
      <c r="AG34" s="424">
        <v>60</v>
      </c>
      <c r="AH34" s="102">
        <v>61</v>
      </c>
      <c r="AI34" s="102">
        <v>57</v>
      </c>
      <c r="AJ34" s="102">
        <v>54</v>
      </c>
      <c r="AK34" s="102">
        <v>53</v>
      </c>
      <c r="AL34" s="102">
        <v>55</v>
      </c>
      <c r="AM34" s="102">
        <v>65</v>
      </c>
      <c r="AN34" s="102">
        <v>68</v>
      </c>
      <c r="AO34" s="105">
        <v>67</v>
      </c>
      <c r="AP34" s="105">
        <v>67</v>
      </c>
      <c r="AQ34" s="105">
        <v>68</v>
      </c>
      <c r="AR34" s="1053">
        <v>63</v>
      </c>
      <c r="AS34" s="424">
        <v>64</v>
      </c>
      <c r="AT34" s="102">
        <v>62</v>
      </c>
      <c r="AU34" s="102">
        <v>63</v>
      </c>
      <c r="AV34" s="102">
        <v>63</v>
      </c>
      <c r="AW34" s="102">
        <v>60</v>
      </c>
      <c r="AX34" s="102">
        <v>54</v>
      </c>
      <c r="AY34" s="1259">
        <v>53</v>
      </c>
      <c r="AZ34" s="102"/>
      <c r="BA34" s="105"/>
      <c r="BB34" s="105"/>
      <c r="BC34" s="105"/>
      <c r="BD34" s="1053"/>
    </row>
    <row r="35" spans="1:56" x14ac:dyDescent="0.25">
      <c r="A35" s="851" t="s">
        <v>248</v>
      </c>
      <c r="B35" s="424">
        <v>389</v>
      </c>
      <c r="C35" s="102">
        <v>462</v>
      </c>
      <c r="D35" s="102">
        <v>418</v>
      </c>
      <c r="E35" s="102">
        <v>299</v>
      </c>
      <c r="F35" s="102">
        <v>334</v>
      </c>
      <c r="G35" s="1090">
        <v>343</v>
      </c>
      <c r="H35" s="1083">
        <v>343</v>
      </c>
      <c r="I35" s="853">
        <v>396</v>
      </c>
      <c r="J35" s="102">
        <v>392</v>
      </c>
      <c r="K35" s="102">
        <v>385</v>
      </c>
      <c r="L35" s="102">
        <v>387</v>
      </c>
      <c r="M35" s="102">
        <v>394</v>
      </c>
      <c r="N35" s="102">
        <v>382</v>
      </c>
      <c r="O35" s="102">
        <v>376</v>
      </c>
      <c r="P35" s="102">
        <v>371</v>
      </c>
      <c r="Q35" s="105">
        <v>353</v>
      </c>
      <c r="R35" s="105">
        <v>343</v>
      </c>
      <c r="S35" s="105">
        <v>338</v>
      </c>
      <c r="T35" s="422">
        <v>304</v>
      </c>
      <c r="U35" s="424">
        <v>291</v>
      </c>
      <c r="V35" s="102">
        <v>315</v>
      </c>
      <c r="W35" s="102">
        <v>313</v>
      </c>
      <c r="X35" s="102">
        <v>310</v>
      </c>
      <c r="Y35" s="102">
        <v>304</v>
      </c>
      <c r="Z35" s="102">
        <v>313</v>
      </c>
      <c r="AA35" s="102">
        <v>332</v>
      </c>
      <c r="AB35" s="102">
        <v>328</v>
      </c>
      <c r="AC35" s="105">
        <v>335</v>
      </c>
      <c r="AD35" s="105">
        <v>353</v>
      </c>
      <c r="AE35" s="105">
        <v>337</v>
      </c>
      <c r="AF35" s="422">
        <v>334</v>
      </c>
      <c r="AG35" s="424">
        <v>323</v>
      </c>
      <c r="AH35" s="102">
        <v>341</v>
      </c>
      <c r="AI35" s="102">
        <v>348</v>
      </c>
      <c r="AJ35" s="102">
        <v>349</v>
      </c>
      <c r="AK35" s="102">
        <v>341</v>
      </c>
      <c r="AL35" s="102">
        <v>338</v>
      </c>
      <c r="AM35" s="102">
        <v>348</v>
      </c>
      <c r="AN35" s="102">
        <v>359</v>
      </c>
      <c r="AO35" s="105">
        <v>348</v>
      </c>
      <c r="AP35" s="105">
        <v>358</v>
      </c>
      <c r="AQ35" s="105">
        <v>358</v>
      </c>
      <c r="AR35" s="1053">
        <v>343</v>
      </c>
      <c r="AS35" s="424">
        <v>337</v>
      </c>
      <c r="AT35" s="102">
        <v>357</v>
      </c>
      <c r="AU35" s="102">
        <v>356</v>
      </c>
      <c r="AV35" s="102">
        <v>355</v>
      </c>
      <c r="AW35" s="102">
        <v>343</v>
      </c>
      <c r="AX35" s="102">
        <v>337</v>
      </c>
      <c r="AY35" s="1259">
        <v>343</v>
      </c>
      <c r="AZ35" s="102"/>
      <c r="BA35" s="105"/>
      <c r="BB35" s="105"/>
      <c r="BC35" s="105"/>
      <c r="BD35" s="1053"/>
    </row>
    <row r="36" spans="1:56" ht="15.75" thickBot="1" x14ac:dyDescent="0.3">
      <c r="A36" s="851" t="s">
        <v>249</v>
      </c>
      <c r="B36" s="425">
        <v>299</v>
      </c>
      <c r="C36" s="426">
        <v>326</v>
      </c>
      <c r="D36" s="426">
        <v>342</v>
      </c>
      <c r="E36" s="426">
        <v>297</v>
      </c>
      <c r="F36" s="426">
        <v>238</v>
      </c>
      <c r="G36" s="1091">
        <v>210</v>
      </c>
      <c r="H36" s="1120">
        <v>231</v>
      </c>
      <c r="I36" s="1095">
        <v>331</v>
      </c>
      <c r="J36" s="1094">
        <v>324</v>
      </c>
      <c r="K36" s="1094">
        <v>332</v>
      </c>
      <c r="L36" s="1094">
        <v>328</v>
      </c>
      <c r="M36" s="1094">
        <v>316</v>
      </c>
      <c r="N36" s="1094">
        <v>304</v>
      </c>
      <c r="O36" s="1094">
        <v>317</v>
      </c>
      <c r="P36" s="1094">
        <v>319</v>
      </c>
      <c r="Q36" s="105">
        <v>319</v>
      </c>
      <c r="R36" s="105">
        <v>311</v>
      </c>
      <c r="S36" s="105">
        <v>308</v>
      </c>
      <c r="T36" s="422">
        <v>307</v>
      </c>
      <c r="U36" s="1093">
        <v>290</v>
      </c>
      <c r="V36" s="1094">
        <v>280</v>
      </c>
      <c r="W36" s="1094">
        <v>279</v>
      </c>
      <c r="X36" s="1094">
        <v>291</v>
      </c>
      <c r="Y36" s="1094">
        <v>284</v>
      </c>
      <c r="Z36" s="1094">
        <v>277</v>
      </c>
      <c r="AA36" s="1094">
        <v>266</v>
      </c>
      <c r="AB36" s="1094">
        <v>249</v>
      </c>
      <c r="AC36" s="105">
        <v>244</v>
      </c>
      <c r="AD36" s="105">
        <v>241</v>
      </c>
      <c r="AE36" s="105">
        <v>244</v>
      </c>
      <c r="AF36" s="422">
        <v>238</v>
      </c>
      <c r="AG36" s="1093">
        <v>240</v>
      </c>
      <c r="AH36" s="1094">
        <v>226</v>
      </c>
      <c r="AI36" s="1094">
        <v>223</v>
      </c>
      <c r="AJ36" s="1094">
        <v>220</v>
      </c>
      <c r="AK36" s="1094">
        <v>205</v>
      </c>
      <c r="AL36" s="1094">
        <v>201</v>
      </c>
      <c r="AM36" s="1094">
        <v>207</v>
      </c>
      <c r="AN36" s="1094">
        <v>205</v>
      </c>
      <c r="AO36" s="105">
        <v>204</v>
      </c>
      <c r="AP36" s="105">
        <v>207</v>
      </c>
      <c r="AQ36" s="105">
        <v>211</v>
      </c>
      <c r="AR36" s="1053">
        <v>210</v>
      </c>
      <c r="AS36" s="425">
        <v>199</v>
      </c>
      <c r="AT36" s="426">
        <v>192</v>
      </c>
      <c r="AU36" s="426">
        <v>199</v>
      </c>
      <c r="AV36" s="426">
        <v>206</v>
      </c>
      <c r="AW36" s="426">
        <v>217</v>
      </c>
      <c r="AX36" s="426">
        <v>224</v>
      </c>
      <c r="AY36" s="1260">
        <v>231</v>
      </c>
      <c r="AZ36" s="426"/>
      <c r="BA36" s="103"/>
      <c r="BB36" s="103"/>
      <c r="BC36" s="103"/>
      <c r="BD36" s="1045"/>
    </row>
    <row r="37" spans="1:56" ht="15.75" thickBot="1" x14ac:dyDescent="0.3">
      <c r="A37" s="874" t="s">
        <v>251</v>
      </c>
      <c r="B37" s="432"/>
      <c r="C37" s="432"/>
      <c r="D37" s="432"/>
      <c r="E37" s="432"/>
      <c r="F37" s="858"/>
      <c r="G37" s="858"/>
      <c r="H37" s="1098"/>
      <c r="I37" s="1099"/>
      <c r="J37" s="875"/>
      <c r="K37" s="875"/>
      <c r="L37" s="875"/>
      <c r="M37" s="875"/>
      <c r="N37" s="875"/>
      <c r="O37" s="875"/>
      <c r="P37" s="875"/>
      <c r="Q37" s="875"/>
      <c r="R37" s="875"/>
      <c r="S37" s="875"/>
      <c r="T37" s="875"/>
      <c r="U37" s="1099"/>
      <c r="V37" s="875"/>
      <c r="W37" s="875"/>
      <c r="X37" s="875"/>
      <c r="Y37" s="875"/>
      <c r="Z37" s="875"/>
      <c r="AA37" s="875"/>
      <c r="AB37" s="875"/>
      <c r="AC37" s="875"/>
      <c r="AD37" s="875"/>
      <c r="AE37" s="875"/>
      <c r="AF37" s="876"/>
      <c r="AG37" s="1099"/>
      <c r="AH37" s="875"/>
      <c r="AI37" s="875"/>
      <c r="AJ37" s="875"/>
      <c r="AK37" s="875"/>
      <c r="AL37" s="875"/>
      <c r="AM37" s="875"/>
      <c r="AN37" s="875"/>
      <c r="AO37" s="875"/>
      <c r="AP37" s="875"/>
      <c r="AQ37" s="875"/>
      <c r="AR37" s="876"/>
      <c r="AS37" s="431"/>
      <c r="AT37" s="432"/>
      <c r="AU37" s="432"/>
      <c r="AV37" s="432"/>
      <c r="AW37" s="432"/>
      <c r="AX37" s="432"/>
      <c r="AY37" s="432"/>
      <c r="AZ37" s="432"/>
      <c r="BA37" s="432"/>
      <c r="BB37" s="432"/>
      <c r="BC37" s="432"/>
      <c r="BD37" s="433"/>
    </row>
    <row r="38" spans="1:56" x14ac:dyDescent="0.25">
      <c r="A38" s="1234" t="s">
        <v>252</v>
      </c>
      <c r="B38" s="428">
        <v>7532</v>
      </c>
      <c r="C38" s="429">
        <v>7425</v>
      </c>
      <c r="D38" s="429">
        <v>6473</v>
      </c>
      <c r="E38" s="429">
        <v>5522</v>
      </c>
      <c r="F38" s="429">
        <v>5372</v>
      </c>
      <c r="G38" s="1123">
        <v>5775</v>
      </c>
      <c r="H38" s="1119">
        <v>6265</v>
      </c>
      <c r="I38" s="1096">
        <v>6367</v>
      </c>
      <c r="J38" s="312">
        <v>6238</v>
      </c>
      <c r="K38" s="312">
        <v>6053</v>
      </c>
      <c r="L38" s="312">
        <v>5981</v>
      </c>
      <c r="M38" s="312">
        <v>5898</v>
      </c>
      <c r="N38" s="312">
        <v>5873</v>
      </c>
      <c r="O38" s="312">
        <v>5801</v>
      </c>
      <c r="P38" s="312">
        <v>5736</v>
      </c>
      <c r="Q38" s="298">
        <v>5669</v>
      </c>
      <c r="R38" s="298">
        <v>5637</v>
      </c>
      <c r="S38" s="298">
        <v>5561</v>
      </c>
      <c r="T38" s="347">
        <v>5534</v>
      </c>
      <c r="U38" s="1097">
        <v>5445</v>
      </c>
      <c r="V38" s="312">
        <v>5296</v>
      </c>
      <c r="W38" s="312">
        <v>5306</v>
      </c>
      <c r="X38" s="312">
        <v>5316</v>
      </c>
      <c r="Y38" s="312">
        <v>5202</v>
      </c>
      <c r="Z38" s="312">
        <v>5222</v>
      </c>
      <c r="AA38" s="312">
        <v>5185</v>
      </c>
      <c r="AB38" s="312">
        <v>5204</v>
      </c>
      <c r="AC38" s="298">
        <v>5184</v>
      </c>
      <c r="AD38" s="298">
        <v>5213</v>
      </c>
      <c r="AE38" s="298">
        <v>5284</v>
      </c>
      <c r="AF38" s="347">
        <v>5372</v>
      </c>
      <c r="AG38" s="1097">
        <v>5351</v>
      </c>
      <c r="AH38" s="312">
        <v>5491</v>
      </c>
      <c r="AI38" s="312">
        <v>5519</v>
      </c>
      <c r="AJ38" s="312">
        <v>5545</v>
      </c>
      <c r="AK38" s="312">
        <v>5545</v>
      </c>
      <c r="AL38" s="312">
        <v>5604</v>
      </c>
      <c r="AM38" s="312">
        <v>5598</v>
      </c>
      <c r="AN38" s="312">
        <v>5643</v>
      </c>
      <c r="AO38" s="298">
        <v>5690</v>
      </c>
      <c r="AP38" s="298">
        <v>5666</v>
      </c>
      <c r="AQ38" s="298">
        <v>5735</v>
      </c>
      <c r="AR38" s="1044">
        <v>5775</v>
      </c>
      <c r="AS38" s="340">
        <v>5801</v>
      </c>
      <c r="AT38" s="429">
        <v>5977</v>
      </c>
      <c r="AU38" s="429">
        <v>6074</v>
      </c>
      <c r="AV38" s="429">
        <v>6130</v>
      </c>
      <c r="AW38" s="429">
        <v>6232</v>
      </c>
      <c r="AX38" s="429">
        <v>6319</v>
      </c>
      <c r="AY38" s="1258">
        <v>6265</v>
      </c>
      <c r="AZ38" s="429"/>
      <c r="BA38" s="430"/>
      <c r="BB38" s="430"/>
      <c r="BC38" s="430"/>
      <c r="BD38" s="1092"/>
    </row>
    <row r="39" spans="1:56" x14ac:dyDescent="0.25">
      <c r="A39" s="1235" t="s">
        <v>253</v>
      </c>
      <c r="B39" s="424">
        <v>6685</v>
      </c>
      <c r="C39" s="102">
        <v>6900</v>
      </c>
      <c r="D39" s="102">
        <v>6466</v>
      </c>
      <c r="E39" s="102">
        <v>5780</v>
      </c>
      <c r="F39" s="102">
        <v>5559</v>
      </c>
      <c r="G39" s="1090">
        <v>5072</v>
      </c>
      <c r="H39" s="1083">
        <v>4729</v>
      </c>
      <c r="I39" s="486">
        <v>6358</v>
      </c>
      <c r="J39" s="102">
        <v>6275</v>
      </c>
      <c r="K39" s="102">
        <v>6290</v>
      </c>
      <c r="L39" s="102">
        <v>6261</v>
      </c>
      <c r="M39" s="102">
        <v>5958</v>
      </c>
      <c r="N39" s="102">
        <v>5855</v>
      </c>
      <c r="O39" s="102">
        <v>5954</v>
      </c>
      <c r="P39" s="102">
        <v>5985</v>
      </c>
      <c r="Q39" s="105">
        <v>5895</v>
      </c>
      <c r="R39" s="105">
        <v>5888</v>
      </c>
      <c r="S39" s="105">
        <v>5800</v>
      </c>
      <c r="T39" s="422">
        <v>5764</v>
      </c>
      <c r="U39" s="341">
        <v>5776</v>
      </c>
      <c r="V39" s="102">
        <v>5786</v>
      </c>
      <c r="W39" s="102">
        <v>5791</v>
      </c>
      <c r="X39" s="102">
        <v>5774</v>
      </c>
      <c r="Y39" s="102">
        <v>5666</v>
      </c>
      <c r="Z39" s="102">
        <v>5558</v>
      </c>
      <c r="AA39" s="102">
        <v>5624</v>
      </c>
      <c r="AB39" s="102">
        <v>5644</v>
      </c>
      <c r="AC39" s="105">
        <v>5712</v>
      </c>
      <c r="AD39" s="105">
        <v>5684</v>
      </c>
      <c r="AE39" s="105">
        <v>5579</v>
      </c>
      <c r="AF39" s="422">
        <v>5559</v>
      </c>
      <c r="AG39" s="341">
        <v>5525</v>
      </c>
      <c r="AH39" s="102">
        <v>5481</v>
      </c>
      <c r="AI39" s="102">
        <v>5410</v>
      </c>
      <c r="AJ39" s="102">
        <v>5466</v>
      </c>
      <c r="AK39" s="102">
        <v>5369</v>
      </c>
      <c r="AL39" s="102">
        <v>5228</v>
      </c>
      <c r="AM39" s="102">
        <v>5257</v>
      </c>
      <c r="AN39" s="102">
        <v>5221</v>
      </c>
      <c r="AO39" s="105">
        <v>5212</v>
      </c>
      <c r="AP39" s="105">
        <v>5156</v>
      </c>
      <c r="AQ39" s="105">
        <v>5115</v>
      </c>
      <c r="AR39" s="1053">
        <v>5072</v>
      </c>
      <c r="AS39" s="341">
        <v>4969</v>
      </c>
      <c r="AT39" s="102">
        <v>4940</v>
      </c>
      <c r="AU39" s="102">
        <v>4976</v>
      </c>
      <c r="AV39" s="102">
        <v>4981</v>
      </c>
      <c r="AW39" s="102">
        <v>4944</v>
      </c>
      <c r="AX39" s="102">
        <v>4808</v>
      </c>
      <c r="AY39" s="1259">
        <v>4729</v>
      </c>
      <c r="AZ39" s="102"/>
      <c r="BA39" s="105"/>
      <c r="BB39" s="105"/>
      <c r="BC39" s="105"/>
      <c r="BD39" s="1053"/>
    </row>
    <row r="40" spans="1:56" x14ac:dyDescent="0.25">
      <c r="A40" s="1235" t="s">
        <v>431</v>
      </c>
      <c r="B40" s="860">
        <v>353</v>
      </c>
      <c r="C40" s="256">
        <v>359</v>
      </c>
      <c r="D40" s="256">
        <v>235</v>
      </c>
      <c r="E40" s="102">
        <v>114</v>
      </c>
      <c r="F40" s="102">
        <v>90</v>
      </c>
      <c r="G40" s="1090">
        <v>52</v>
      </c>
      <c r="H40" s="1083">
        <v>54</v>
      </c>
      <c r="I40" s="486">
        <v>204</v>
      </c>
      <c r="J40" s="102">
        <v>156</v>
      </c>
      <c r="K40" s="102">
        <v>150</v>
      </c>
      <c r="L40" s="102">
        <v>148</v>
      </c>
      <c r="M40" s="102">
        <v>148</v>
      </c>
      <c r="N40" s="102">
        <v>127</v>
      </c>
      <c r="O40" s="102">
        <v>119</v>
      </c>
      <c r="P40" s="102">
        <v>129</v>
      </c>
      <c r="Q40" s="105">
        <v>137</v>
      </c>
      <c r="R40" s="105">
        <v>143</v>
      </c>
      <c r="S40" s="105">
        <v>124</v>
      </c>
      <c r="T40" s="422">
        <v>112</v>
      </c>
      <c r="U40" s="341">
        <v>111</v>
      </c>
      <c r="V40" s="102">
        <v>79</v>
      </c>
      <c r="W40" s="102">
        <v>92</v>
      </c>
      <c r="X40" s="102">
        <v>98</v>
      </c>
      <c r="Y40" s="102">
        <v>101</v>
      </c>
      <c r="Z40" s="102">
        <v>89</v>
      </c>
      <c r="AA40" s="102">
        <v>91</v>
      </c>
      <c r="AB40" s="102">
        <v>81</v>
      </c>
      <c r="AC40" s="105">
        <v>92</v>
      </c>
      <c r="AD40" s="105">
        <v>90</v>
      </c>
      <c r="AE40" s="105">
        <v>102</v>
      </c>
      <c r="AF40" s="422">
        <v>90</v>
      </c>
      <c r="AG40" s="341">
        <v>73</v>
      </c>
      <c r="AH40" s="102">
        <v>79</v>
      </c>
      <c r="AI40" s="102">
        <v>77</v>
      </c>
      <c r="AJ40" s="102">
        <v>65</v>
      </c>
      <c r="AK40" s="102">
        <v>69</v>
      </c>
      <c r="AL40" s="102">
        <v>78</v>
      </c>
      <c r="AM40" s="102">
        <v>61</v>
      </c>
      <c r="AN40" s="102">
        <v>73</v>
      </c>
      <c r="AO40" s="105">
        <v>67</v>
      </c>
      <c r="AP40" s="105">
        <v>61</v>
      </c>
      <c r="AQ40" s="105">
        <v>59</v>
      </c>
      <c r="AR40" s="1053">
        <v>52</v>
      </c>
      <c r="AS40" s="341">
        <v>45</v>
      </c>
      <c r="AT40" s="102">
        <v>48</v>
      </c>
      <c r="AU40" s="102">
        <v>52</v>
      </c>
      <c r="AV40" s="102">
        <v>55</v>
      </c>
      <c r="AW40" s="102">
        <v>49</v>
      </c>
      <c r="AX40" s="102">
        <v>45</v>
      </c>
      <c r="AY40" s="1259">
        <v>54</v>
      </c>
      <c r="AZ40" s="102"/>
      <c r="BA40" s="105"/>
      <c r="BB40" s="105"/>
      <c r="BC40" s="105"/>
      <c r="BD40" s="1053"/>
    </row>
    <row r="41" spans="1:56" x14ac:dyDescent="0.25">
      <c r="A41" s="1236" t="s">
        <v>432</v>
      </c>
      <c r="B41" s="424">
        <v>1682</v>
      </c>
      <c r="C41" s="102">
        <v>1886</v>
      </c>
      <c r="D41" s="102">
        <v>1745</v>
      </c>
      <c r="E41" s="102">
        <v>1499</v>
      </c>
      <c r="F41" s="102">
        <v>1545</v>
      </c>
      <c r="G41" s="1090">
        <v>1586</v>
      </c>
      <c r="H41" s="1083">
        <v>1528</v>
      </c>
      <c r="I41" s="486">
        <v>1689</v>
      </c>
      <c r="J41" s="102">
        <v>1666</v>
      </c>
      <c r="K41" s="102">
        <v>1658</v>
      </c>
      <c r="L41" s="102">
        <v>1644</v>
      </c>
      <c r="M41" s="102">
        <v>1635</v>
      </c>
      <c r="N41" s="102">
        <v>1590</v>
      </c>
      <c r="O41" s="102">
        <v>1578</v>
      </c>
      <c r="P41" s="102">
        <v>1560</v>
      </c>
      <c r="Q41" s="105">
        <v>1584</v>
      </c>
      <c r="R41" s="105">
        <v>1547</v>
      </c>
      <c r="S41" s="105">
        <v>1521</v>
      </c>
      <c r="T41" s="422">
        <v>1498</v>
      </c>
      <c r="U41" s="341">
        <v>1499</v>
      </c>
      <c r="V41" s="102">
        <v>1504</v>
      </c>
      <c r="W41" s="102">
        <v>1456</v>
      </c>
      <c r="X41" s="102">
        <v>1444</v>
      </c>
      <c r="Y41" s="102">
        <v>1455</v>
      </c>
      <c r="Z41" s="102">
        <v>1406</v>
      </c>
      <c r="AA41" s="102">
        <v>1399</v>
      </c>
      <c r="AB41" s="102">
        <v>1438</v>
      </c>
      <c r="AC41" s="105">
        <v>1468</v>
      </c>
      <c r="AD41" s="105">
        <v>1548</v>
      </c>
      <c r="AE41" s="105">
        <v>1582</v>
      </c>
      <c r="AF41" s="422">
        <v>1545</v>
      </c>
      <c r="AG41" s="341">
        <v>1563</v>
      </c>
      <c r="AH41" s="102">
        <v>1591</v>
      </c>
      <c r="AI41" s="102">
        <v>1598</v>
      </c>
      <c r="AJ41" s="102">
        <v>1615</v>
      </c>
      <c r="AK41" s="102">
        <v>1610</v>
      </c>
      <c r="AL41" s="102">
        <v>1606</v>
      </c>
      <c r="AM41" s="102">
        <v>1609</v>
      </c>
      <c r="AN41" s="102">
        <v>1607</v>
      </c>
      <c r="AO41" s="105">
        <v>1602</v>
      </c>
      <c r="AP41" s="105">
        <v>1592</v>
      </c>
      <c r="AQ41" s="105">
        <v>1589</v>
      </c>
      <c r="AR41" s="1053">
        <v>1586</v>
      </c>
      <c r="AS41" s="341">
        <v>1571</v>
      </c>
      <c r="AT41" s="102">
        <v>1528</v>
      </c>
      <c r="AU41" s="102">
        <v>1588</v>
      </c>
      <c r="AV41" s="102">
        <v>1573</v>
      </c>
      <c r="AW41" s="102">
        <v>1563</v>
      </c>
      <c r="AX41" s="102">
        <v>1548</v>
      </c>
      <c r="AY41" s="1259">
        <v>1528</v>
      </c>
      <c r="AZ41" s="102"/>
      <c r="BA41" s="105"/>
      <c r="BB41" s="105"/>
      <c r="BC41" s="105"/>
      <c r="BD41" s="1053"/>
    </row>
    <row r="42" spans="1:56" x14ac:dyDescent="0.25">
      <c r="A42" s="1235" t="s">
        <v>433</v>
      </c>
      <c r="B42" s="424">
        <v>334</v>
      </c>
      <c r="C42" s="102">
        <v>253</v>
      </c>
      <c r="D42" s="102">
        <v>382</v>
      </c>
      <c r="E42" s="102">
        <v>417</v>
      </c>
      <c r="F42" s="102">
        <v>468</v>
      </c>
      <c r="G42" s="1090">
        <v>372</v>
      </c>
      <c r="H42" s="1083">
        <v>322</v>
      </c>
      <c r="I42" s="486">
        <v>357</v>
      </c>
      <c r="J42" s="102">
        <v>349</v>
      </c>
      <c r="K42" s="102">
        <v>359</v>
      </c>
      <c r="L42" s="102">
        <v>346</v>
      </c>
      <c r="M42" s="102">
        <v>367</v>
      </c>
      <c r="N42" s="102">
        <v>360</v>
      </c>
      <c r="O42" s="102">
        <v>367</v>
      </c>
      <c r="P42" s="102">
        <v>369</v>
      </c>
      <c r="Q42" s="105">
        <v>352</v>
      </c>
      <c r="R42" s="105">
        <v>366</v>
      </c>
      <c r="S42" s="105">
        <v>375</v>
      </c>
      <c r="T42" s="422">
        <v>419</v>
      </c>
      <c r="U42" s="341">
        <v>422</v>
      </c>
      <c r="V42" s="102">
        <v>421</v>
      </c>
      <c r="W42" s="102">
        <v>401</v>
      </c>
      <c r="X42" s="102">
        <v>408</v>
      </c>
      <c r="Y42" s="102">
        <v>393</v>
      </c>
      <c r="Z42" s="102">
        <v>408</v>
      </c>
      <c r="AA42" s="102">
        <v>433</v>
      </c>
      <c r="AB42" s="102">
        <v>417</v>
      </c>
      <c r="AC42" s="105">
        <v>427</v>
      </c>
      <c r="AD42" s="105">
        <v>451</v>
      </c>
      <c r="AE42" s="105">
        <v>443</v>
      </c>
      <c r="AF42" s="422">
        <v>468</v>
      </c>
      <c r="AG42" s="341">
        <v>437</v>
      </c>
      <c r="AH42" s="102">
        <v>409</v>
      </c>
      <c r="AI42" s="102">
        <v>412</v>
      </c>
      <c r="AJ42" s="102">
        <v>410</v>
      </c>
      <c r="AK42" s="102">
        <v>388</v>
      </c>
      <c r="AL42" s="102">
        <v>390</v>
      </c>
      <c r="AM42" s="102">
        <v>407</v>
      </c>
      <c r="AN42" s="102">
        <v>383</v>
      </c>
      <c r="AO42" s="105">
        <v>397</v>
      </c>
      <c r="AP42" s="105">
        <v>404</v>
      </c>
      <c r="AQ42" s="105">
        <v>378</v>
      </c>
      <c r="AR42" s="1053">
        <v>372</v>
      </c>
      <c r="AS42" s="341">
        <v>364</v>
      </c>
      <c r="AT42" s="102">
        <v>381</v>
      </c>
      <c r="AU42" s="102">
        <v>373</v>
      </c>
      <c r="AV42" s="102">
        <v>372</v>
      </c>
      <c r="AW42" s="102">
        <v>386</v>
      </c>
      <c r="AX42" s="102">
        <v>356</v>
      </c>
      <c r="AY42" s="1259">
        <v>322</v>
      </c>
      <c r="AZ42" s="102"/>
      <c r="BA42" s="105"/>
      <c r="BB42" s="105"/>
      <c r="BC42" s="105"/>
      <c r="BD42" s="1053"/>
    </row>
    <row r="43" spans="1:56" x14ac:dyDescent="0.25">
      <c r="A43" s="1235" t="s">
        <v>256</v>
      </c>
      <c r="B43" s="424">
        <v>3</v>
      </c>
      <c r="C43" s="102">
        <v>3</v>
      </c>
      <c r="D43" s="102">
        <v>0</v>
      </c>
      <c r="E43" s="102">
        <v>0</v>
      </c>
      <c r="F43" s="102">
        <v>1</v>
      </c>
      <c r="G43" s="1090">
        <v>1</v>
      </c>
      <c r="H43" s="1083">
        <v>0</v>
      </c>
      <c r="I43" s="486">
        <v>0</v>
      </c>
      <c r="J43" s="102">
        <v>2</v>
      </c>
      <c r="K43" s="102">
        <v>5</v>
      </c>
      <c r="L43" s="102">
        <v>4</v>
      </c>
      <c r="M43" s="102">
        <v>5</v>
      </c>
      <c r="N43" s="102">
        <v>2</v>
      </c>
      <c r="O43" s="102">
        <v>2</v>
      </c>
      <c r="P43" s="102">
        <v>2</v>
      </c>
      <c r="Q43" s="105">
        <v>1</v>
      </c>
      <c r="R43" s="105">
        <v>0</v>
      </c>
      <c r="S43" s="105">
        <v>0</v>
      </c>
      <c r="T43" s="422">
        <v>0</v>
      </c>
      <c r="U43" s="341">
        <v>1</v>
      </c>
      <c r="V43" s="102">
        <v>3</v>
      </c>
      <c r="W43" s="102">
        <v>3</v>
      </c>
      <c r="X43" s="102">
        <v>2</v>
      </c>
      <c r="Y43" s="102">
        <v>3</v>
      </c>
      <c r="Z43" s="102">
        <v>1</v>
      </c>
      <c r="AA43" s="102">
        <v>1</v>
      </c>
      <c r="AB43" s="102">
        <v>3</v>
      </c>
      <c r="AC43" s="105">
        <v>3</v>
      </c>
      <c r="AD43" s="105">
        <v>3</v>
      </c>
      <c r="AE43" s="105">
        <v>1</v>
      </c>
      <c r="AF43" s="422">
        <v>1</v>
      </c>
      <c r="AG43" s="341">
        <v>3</v>
      </c>
      <c r="AH43" s="102">
        <v>4</v>
      </c>
      <c r="AI43" s="102">
        <v>3</v>
      </c>
      <c r="AJ43" s="102">
        <v>2</v>
      </c>
      <c r="AK43" s="102">
        <v>4</v>
      </c>
      <c r="AL43" s="102">
        <v>3</v>
      </c>
      <c r="AM43" s="102">
        <v>2</v>
      </c>
      <c r="AN43" s="102">
        <v>2</v>
      </c>
      <c r="AO43" s="105">
        <v>0</v>
      </c>
      <c r="AP43" s="105">
        <v>1</v>
      </c>
      <c r="AQ43" s="105">
        <v>1</v>
      </c>
      <c r="AR43" s="1053">
        <v>1</v>
      </c>
      <c r="AS43" s="341">
        <v>1</v>
      </c>
      <c r="AT43" s="102">
        <v>1</v>
      </c>
      <c r="AU43" s="102">
        <v>1</v>
      </c>
      <c r="AV43" s="102">
        <v>0</v>
      </c>
      <c r="AW43" s="102">
        <v>0</v>
      </c>
      <c r="AX43" s="102">
        <v>0</v>
      </c>
      <c r="AY43" s="1259">
        <v>0</v>
      </c>
      <c r="AZ43" s="102"/>
      <c r="BA43" s="105"/>
      <c r="BB43" s="105"/>
      <c r="BC43" s="105"/>
      <c r="BD43" s="1053"/>
    </row>
    <row r="44" spans="1:56" x14ac:dyDescent="0.25">
      <c r="A44" s="1235" t="s">
        <v>136</v>
      </c>
      <c r="B44" s="424">
        <v>309</v>
      </c>
      <c r="C44" s="102">
        <v>368</v>
      </c>
      <c r="D44" s="102">
        <v>321</v>
      </c>
      <c r="E44" s="102">
        <v>253</v>
      </c>
      <c r="F44" s="102">
        <v>209</v>
      </c>
      <c r="G44" s="1090">
        <v>240</v>
      </c>
      <c r="H44" s="1083">
        <v>213</v>
      </c>
      <c r="I44" s="486">
        <v>312</v>
      </c>
      <c r="J44" s="102">
        <v>279</v>
      </c>
      <c r="K44" s="102">
        <v>278</v>
      </c>
      <c r="L44" s="102">
        <v>277</v>
      </c>
      <c r="M44" s="102">
        <v>273</v>
      </c>
      <c r="N44" s="102">
        <v>278</v>
      </c>
      <c r="O44" s="102">
        <v>271</v>
      </c>
      <c r="P44" s="102">
        <v>262</v>
      </c>
      <c r="Q44" s="105">
        <v>272</v>
      </c>
      <c r="R44" s="105">
        <v>281</v>
      </c>
      <c r="S44" s="105">
        <v>258</v>
      </c>
      <c r="T44" s="422">
        <v>277</v>
      </c>
      <c r="U44" s="341">
        <v>254</v>
      </c>
      <c r="V44" s="102">
        <v>228</v>
      </c>
      <c r="W44" s="102">
        <v>258</v>
      </c>
      <c r="X44" s="102">
        <v>250</v>
      </c>
      <c r="Y44" s="102">
        <v>256</v>
      </c>
      <c r="Z44" s="102">
        <v>242</v>
      </c>
      <c r="AA44" s="102">
        <v>244</v>
      </c>
      <c r="AB44" s="102">
        <v>251</v>
      </c>
      <c r="AC44" s="105">
        <v>259</v>
      </c>
      <c r="AD44" s="105">
        <v>225</v>
      </c>
      <c r="AE44" s="105">
        <v>221</v>
      </c>
      <c r="AF44" s="422">
        <v>209</v>
      </c>
      <c r="AG44" s="341">
        <v>205</v>
      </c>
      <c r="AH44" s="102">
        <v>200</v>
      </c>
      <c r="AI44" s="102">
        <v>196</v>
      </c>
      <c r="AJ44" s="102">
        <v>198</v>
      </c>
      <c r="AK44" s="102">
        <v>223</v>
      </c>
      <c r="AL44" s="102">
        <v>230</v>
      </c>
      <c r="AM44" s="102">
        <v>216</v>
      </c>
      <c r="AN44" s="102">
        <v>220</v>
      </c>
      <c r="AO44" s="105">
        <v>233</v>
      </c>
      <c r="AP44" s="105">
        <v>242</v>
      </c>
      <c r="AQ44" s="105">
        <v>240</v>
      </c>
      <c r="AR44" s="1053">
        <v>240</v>
      </c>
      <c r="AS44" s="341">
        <v>237</v>
      </c>
      <c r="AT44" s="102">
        <v>245</v>
      </c>
      <c r="AU44" s="102">
        <v>234</v>
      </c>
      <c r="AV44" s="102">
        <v>227</v>
      </c>
      <c r="AW44" s="102">
        <v>229</v>
      </c>
      <c r="AX44" s="102">
        <v>221</v>
      </c>
      <c r="AY44" s="1259">
        <v>213</v>
      </c>
      <c r="AZ44" s="102"/>
      <c r="BA44" s="105"/>
      <c r="BB44" s="105"/>
      <c r="BC44" s="105"/>
      <c r="BD44" s="1053"/>
    </row>
    <row r="45" spans="1:56" x14ac:dyDescent="0.25">
      <c r="A45" s="1235" t="s">
        <v>524</v>
      </c>
      <c r="B45" s="424"/>
      <c r="C45" s="102"/>
      <c r="D45" s="102"/>
      <c r="E45" s="102">
        <v>20</v>
      </c>
      <c r="F45" s="102">
        <v>45</v>
      </c>
      <c r="G45" s="1090">
        <v>42</v>
      </c>
      <c r="H45" s="1083">
        <v>31</v>
      </c>
      <c r="I45" s="486"/>
      <c r="J45" s="102"/>
      <c r="K45" s="102"/>
      <c r="L45" s="102"/>
      <c r="M45" s="102"/>
      <c r="N45" s="102"/>
      <c r="O45" s="102"/>
      <c r="P45" s="102"/>
      <c r="Q45" s="105"/>
      <c r="R45" s="105"/>
      <c r="S45" s="105"/>
      <c r="T45" s="422"/>
      <c r="U45" s="341"/>
      <c r="V45" s="102"/>
      <c r="W45" s="102"/>
      <c r="X45" s="102"/>
      <c r="Y45" s="102"/>
      <c r="Z45" s="102"/>
      <c r="AA45" s="102"/>
      <c r="AB45" s="102"/>
      <c r="AC45" s="105"/>
      <c r="AD45" s="105">
        <v>37</v>
      </c>
      <c r="AE45" s="105">
        <v>42</v>
      </c>
      <c r="AF45" s="422">
        <v>45</v>
      </c>
      <c r="AG45" s="341">
        <v>51</v>
      </c>
      <c r="AH45" s="102">
        <v>47</v>
      </c>
      <c r="AI45" s="102">
        <v>45</v>
      </c>
      <c r="AJ45" s="102">
        <v>42</v>
      </c>
      <c r="AK45" s="102">
        <v>41</v>
      </c>
      <c r="AL45" s="102">
        <v>48</v>
      </c>
      <c r="AM45" s="102">
        <v>38</v>
      </c>
      <c r="AN45" s="102">
        <v>37</v>
      </c>
      <c r="AO45" s="105">
        <v>40</v>
      </c>
      <c r="AP45" s="105">
        <v>43</v>
      </c>
      <c r="AQ45" s="105">
        <v>37</v>
      </c>
      <c r="AR45" s="1053">
        <v>42</v>
      </c>
      <c r="AS45" s="341">
        <v>44</v>
      </c>
      <c r="AT45" s="102">
        <v>42</v>
      </c>
      <c r="AU45" s="102">
        <v>45</v>
      </c>
      <c r="AV45" s="102">
        <v>49</v>
      </c>
      <c r="AW45" s="102">
        <v>51</v>
      </c>
      <c r="AX45" s="102">
        <v>35</v>
      </c>
      <c r="AY45" s="1259">
        <v>31</v>
      </c>
      <c r="AZ45" s="102"/>
      <c r="BA45" s="105"/>
      <c r="BB45" s="105"/>
      <c r="BC45" s="105"/>
      <c r="BD45" s="1053"/>
    </row>
    <row r="46" spans="1:56" x14ac:dyDescent="0.25">
      <c r="A46" s="1235" t="s">
        <v>258</v>
      </c>
      <c r="B46" s="396">
        <v>341</v>
      </c>
      <c r="C46" s="5">
        <v>169</v>
      </c>
      <c r="D46" s="102">
        <v>153</v>
      </c>
      <c r="E46" s="102">
        <v>35</v>
      </c>
      <c r="F46" s="102">
        <v>35</v>
      </c>
      <c r="G46" s="1090">
        <v>19</v>
      </c>
      <c r="H46" s="1083">
        <v>360</v>
      </c>
      <c r="I46" s="486">
        <v>159</v>
      </c>
      <c r="J46" s="22">
        <v>181</v>
      </c>
      <c r="K46" s="22">
        <v>197</v>
      </c>
      <c r="L46" s="22">
        <v>202</v>
      </c>
      <c r="M46" s="102">
        <v>182</v>
      </c>
      <c r="N46" s="102">
        <v>133</v>
      </c>
      <c r="O46" s="102">
        <v>158</v>
      </c>
      <c r="P46" s="102">
        <v>136</v>
      </c>
      <c r="Q46" s="105">
        <v>157</v>
      </c>
      <c r="R46" s="105">
        <v>136</v>
      </c>
      <c r="S46" s="105">
        <v>154</v>
      </c>
      <c r="T46" s="422">
        <v>48</v>
      </c>
      <c r="U46" s="341">
        <v>30</v>
      </c>
      <c r="V46" s="22">
        <v>37</v>
      </c>
      <c r="W46" s="22">
        <v>46</v>
      </c>
      <c r="X46" s="22">
        <v>52</v>
      </c>
      <c r="Y46" s="102">
        <v>48</v>
      </c>
      <c r="Z46" s="102">
        <v>51</v>
      </c>
      <c r="AA46" s="102">
        <v>47</v>
      </c>
      <c r="AB46" s="102">
        <v>45</v>
      </c>
      <c r="AC46" s="105">
        <v>58</v>
      </c>
      <c r="AD46" s="105">
        <v>67</v>
      </c>
      <c r="AE46" s="105">
        <v>97</v>
      </c>
      <c r="AF46" s="422">
        <v>35</v>
      </c>
      <c r="AG46" s="341">
        <v>32</v>
      </c>
      <c r="AH46" s="22">
        <v>41</v>
      </c>
      <c r="AI46" s="22">
        <v>28</v>
      </c>
      <c r="AJ46" s="22">
        <v>38</v>
      </c>
      <c r="AK46" s="102">
        <v>35</v>
      </c>
      <c r="AL46" s="102">
        <v>18</v>
      </c>
      <c r="AM46" s="102">
        <v>24</v>
      </c>
      <c r="AN46" s="102">
        <v>35</v>
      </c>
      <c r="AO46" s="105">
        <v>28</v>
      </c>
      <c r="AP46" s="105">
        <v>30</v>
      </c>
      <c r="AQ46" s="105">
        <v>46</v>
      </c>
      <c r="AR46" s="1053">
        <v>19</v>
      </c>
      <c r="AS46" s="341">
        <v>27</v>
      </c>
      <c r="AT46" s="22">
        <v>28</v>
      </c>
      <c r="AU46" s="22">
        <v>32</v>
      </c>
      <c r="AV46" s="22">
        <v>44</v>
      </c>
      <c r="AW46" s="102">
        <v>76</v>
      </c>
      <c r="AX46" s="102">
        <v>142</v>
      </c>
      <c r="AY46" s="1259">
        <v>360</v>
      </c>
      <c r="AZ46" s="102"/>
      <c r="BA46" s="105"/>
      <c r="BB46" s="105"/>
      <c r="BC46" s="105"/>
      <c r="BD46" s="1053"/>
    </row>
    <row r="47" spans="1:56" ht="15.75" thickBot="1" x14ac:dyDescent="0.3">
      <c r="A47" s="1237" t="s">
        <v>257</v>
      </c>
      <c r="B47" s="425">
        <v>25</v>
      </c>
      <c r="C47" s="426">
        <v>27</v>
      </c>
      <c r="D47" s="426">
        <v>28</v>
      </c>
      <c r="E47" s="426">
        <v>11</v>
      </c>
      <c r="F47" s="426">
        <v>2</v>
      </c>
      <c r="G47" s="1091">
        <v>2</v>
      </c>
      <c r="H47" s="1084">
        <v>5</v>
      </c>
      <c r="I47" s="486">
        <v>25</v>
      </c>
      <c r="J47" s="102">
        <v>22</v>
      </c>
      <c r="K47" s="102">
        <v>31</v>
      </c>
      <c r="L47" s="102">
        <v>26</v>
      </c>
      <c r="M47" s="102">
        <v>37</v>
      </c>
      <c r="N47" s="102">
        <v>31</v>
      </c>
      <c r="O47" s="102">
        <v>28</v>
      </c>
      <c r="P47" s="102">
        <v>23</v>
      </c>
      <c r="Q47" s="105">
        <v>17</v>
      </c>
      <c r="R47" s="105">
        <v>12</v>
      </c>
      <c r="S47" s="105">
        <v>19</v>
      </c>
      <c r="T47" s="422">
        <v>11</v>
      </c>
      <c r="U47" s="437">
        <v>3</v>
      </c>
      <c r="V47" s="426">
        <v>3</v>
      </c>
      <c r="W47" s="426">
        <v>5</v>
      </c>
      <c r="X47" s="426">
        <v>8</v>
      </c>
      <c r="Y47" s="426">
        <v>11</v>
      </c>
      <c r="Z47" s="426">
        <v>7</v>
      </c>
      <c r="AA47" s="426">
        <v>6</v>
      </c>
      <c r="AB47" s="426">
        <v>8</v>
      </c>
      <c r="AC47" s="103">
        <v>13</v>
      </c>
      <c r="AD47" s="103">
        <v>15</v>
      </c>
      <c r="AE47" s="103">
        <v>19</v>
      </c>
      <c r="AF47" s="348">
        <v>2</v>
      </c>
      <c r="AG47" s="437">
        <v>4</v>
      </c>
      <c r="AH47" s="426">
        <v>5</v>
      </c>
      <c r="AI47" s="426">
        <v>4</v>
      </c>
      <c r="AJ47" s="426">
        <v>3</v>
      </c>
      <c r="AK47" s="426">
        <v>2</v>
      </c>
      <c r="AL47" s="426">
        <v>1</v>
      </c>
      <c r="AM47" s="426">
        <v>1</v>
      </c>
      <c r="AN47" s="426">
        <v>0</v>
      </c>
      <c r="AO47" s="103">
        <v>0</v>
      </c>
      <c r="AP47" s="103">
        <v>0</v>
      </c>
      <c r="AQ47" s="103">
        <v>1</v>
      </c>
      <c r="AR47" s="1045">
        <v>2</v>
      </c>
      <c r="AS47" s="437">
        <v>0</v>
      </c>
      <c r="AT47" s="426">
        <v>2</v>
      </c>
      <c r="AU47" s="426">
        <v>2</v>
      </c>
      <c r="AV47" s="426">
        <v>3</v>
      </c>
      <c r="AW47" s="426">
        <v>3</v>
      </c>
      <c r="AX47" s="426">
        <v>2</v>
      </c>
      <c r="AY47" s="1260">
        <v>5</v>
      </c>
      <c r="AZ47" s="426"/>
      <c r="BA47" s="103"/>
      <c r="BB47" s="103"/>
      <c r="BC47" s="103"/>
      <c r="BD47" s="1045"/>
    </row>
    <row r="48" spans="1:56" ht="15.75" thickBot="1" x14ac:dyDescent="0.3">
      <c r="A48" s="881" t="s">
        <v>457</v>
      </c>
      <c r="B48" s="432"/>
      <c r="C48" s="432"/>
      <c r="D48" s="432"/>
      <c r="E48" s="432"/>
      <c r="F48" s="858"/>
      <c r="G48" s="858"/>
      <c r="H48" s="858"/>
      <c r="I48" s="861"/>
      <c r="J48" s="313"/>
      <c r="K48" s="313"/>
      <c r="L48" s="313"/>
      <c r="M48" s="313"/>
      <c r="N48" s="313"/>
      <c r="O48" s="313"/>
      <c r="P48" s="313"/>
      <c r="Q48" s="313"/>
      <c r="R48" s="313"/>
      <c r="S48" s="313"/>
      <c r="T48" s="313"/>
      <c r="U48" s="431"/>
      <c r="V48" s="432"/>
      <c r="W48" s="432"/>
      <c r="X48" s="432"/>
      <c r="Y48" s="432"/>
      <c r="Z48" s="432"/>
      <c r="AA48" s="432"/>
      <c r="AB48" s="432"/>
      <c r="AC48" s="432"/>
      <c r="AD48" s="432"/>
      <c r="AE48" s="432"/>
      <c r="AF48" s="433"/>
      <c r="AG48" s="431"/>
      <c r="AH48" s="432"/>
      <c r="AI48" s="432"/>
      <c r="AJ48" s="432"/>
      <c r="AK48" s="432"/>
      <c r="AL48" s="432"/>
      <c r="AM48" s="432"/>
      <c r="AN48" s="432"/>
      <c r="AO48" s="432"/>
      <c r="AP48" s="432"/>
      <c r="AQ48" s="432"/>
      <c r="AR48" s="433"/>
      <c r="AS48" s="431"/>
      <c r="AT48" s="432"/>
      <c r="AU48" s="432"/>
      <c r="AV48" s="432"/>
      <c r="AW48" s="432"/>
      <c r="AX48" s="432"/>
      <c r="AY48" s="432"/>
      <c r="AZ48" s="432"/>
      <c r="BA48" s="432"/>
      <c r="BB48" s="432"/>
      <c r="BC48" s="432"/>
      <c r="BD48" s="433"/>
    </row>
    <row r="49" spans="1:56" x14ac:dyDescent="0.25">
      <c r="A49" s="862" t="s">
        <v>259</v>
      </c>
      <c r="B49" s="398">
        <v>9865</v>
      </c>
      <c r="C49" s="4">
        <v>9928</v>
      </c>
      <c r="D49" s="429">
        <v>9462</v>
      </c>
      <c r="E49" s="429">
        <v>6662</v>
      </c>
      <c r="F49" s="429">
        <v>6914</v>
      </c>
      <c r="G49" s="1123">
        <v>7659</v>
      </c>
      <c r="H49" s="1125">
        <v>8173</v>
      </c>
      <c r="I49" s="485">
        <v>9152</v>
      </c>
      <c r="J49" s="15">
        <v>8880</v>
      </c>
      <c r="K49" s="15">
        <v>8708</v>
      </c>
      <c r="L49" s="15">
        <v>8511</v>
      </c>
      <c r="M49" s="15">
        <v>8403</v>
      </c>
      <c r="N49" s="15">
        <v>8190</v>
      </c>
      <c r="O49" s="429">
        <v>8089</v>
      </c>
      <c r="P49" s="429">
        <v>8019</v>
      </c>
      <c r="Q49" s="430">
        <v>7870</v>
      </c>
      <c r="R49" s="430">
        <v>7821</v>
      </c>
      <c r="S49" s="430">
        <v>7645</v>
      </c>
      <c r="T49" s="855">
        <v>6901</v>
      </c>
      <c r="U49" s="340">
        <v>6631</v>
      </c>
      <c r="V49" s="15">
        <v>6604</v>
      </c>
      <c r="W49" s="15">
        <v>6671</v>
      </c>
      <c r="X49" s="15">
        <v>6724</v>
      </c>
      <c r="Y49" s="15">
        <v>6758</v>
      </c>
      <c r="Z49" s="15">
        <v>6736</v>
      </c>
      <c r="AA49" s="429">
        <v>6819</v>
      </c>
      <c r="AB49" s="429">
        <v>6950</v>
      </c>
      <c r="AC49" s="430">
        <v>7213</v>
      </c>
      <c r="AD49" s="430">
        <v>7439</v>
      </c>
      <c r="AE49" s="430">
        <v>7588</v>
      </c>
      <c r="AF49" s="855">
        <v>6914</v>
      </c>
      <c r="AG49" s="340">
        <v>6648</v>
      </c>
      <c r="AH49" s="15">
        <v>6844</v>
      </c>
      <c r="AI49" s="15">
        <v>6904</v>
      </c>
      <c r="AJ49" s="15">
        <v>7063</v>
      </c>
      <c r="AK49" s="15">
        <v>7131</v>
      </c>
      <c r="AL49" s="15">
        <v>7207</v>
      </c>
      <c r="AM49" s="429">
        <v>7369</v>
      </c>
      <c r="AN49" s="429">
        <v>7522</v>
      </c>
      <c r="AO49" s="430">
        <v>7686</v>
      </c>
      <c r="AP49" s="430">
        <v>7772</v>
      </c>
      <c r="AQ49" s="430">
        <v>7791</v>
      </c>
      <c r="AR49" s="1092">
        <v>7659</v>
      </c>
      <c r="AS49" s="340">
        <v>7313</v>
      </c>
      <c r="AT49" s="15">
        <v>7596</v>
      </c>
      <c r="AU49" s="15">
        <v>7899</v>
      </c>
      <c r="AV49" s="15">
        <v>8092</v>
      </c>
      <c r="AW49" s="15">
        <v>8297</v>
      </c>
      <c r="AX49" s="15">
        <v>8244</v>
      </c>
      <c r="AY49" s="1258">
        <v>8173</v>
      </c>
      <c r="AZ49" s="429"/>
      <c r="BA49" s="430"/>
      <c r="BB49" s="430"/>
      <c r="BC49" s="430"/>
      <c r="BD49" s="1092"/>
    </row>
    <row r="50" spans="1:56" x14ac:dyDescent="0.25">
      <c r="A50" s="311" t="s">
        <v>260</v>
      </c>
      <c r="B50" s="396">
        <v>179</v>
      </c>
      <c r="C50" s="5">
        <v>155</v>
      </c>
      <c r="D50" s="102">
        <v>184</v>
      </c>
      <c r="E50" s="102">
        <v>296</v>
      </c>
      <c r="F50" s="102">
        <v>324</v>
      </c>
      <c r="G50" s="1090">
        <v>317</v>
      </c>
      <c r="H50" s="1083">
        <v>248</v>
      </c>
      <c r="I50" s="486">
        <v>173</v>
      </c>
      <c r="J50" s="22">
        <v>167</v>
      </c>
      <c r="K50" s="22">
        <v>181</v>
      </c>
      <c r="L50" s="22">
        <v>182</v>
      </c>
      <c r="M50" s="22">
        <v>186</v>
      </c>
      <c r="N50" s="22">
        <v>191</v>
      </c>
      <c r="O50" s="102">
        <v>198</v>
      </c>
      <c r="P50" s="102">
        <v>208</v>
      </c>
      <c r="Q50" s="105">
        <v>206</v>
      </c>
      <c r="R50" s="105">
        <v>193</v>
      </c>
      <c r="S50" s="105">
        <v>218</v>
      </c>
      <c r="T50" s="422">
        <v>353</v>
      </c>
      <c r="U50" s="341">
        <v>317</v>
      </c>
      <c r="V50" s="22">
        <v>297</v>
      </c>
      <c r="W50" s="22">
        <v>292</v>
      </c>
      <c r="X50" s="22">
        <v>298</v>
      </c>
      <c r="Y50" s="22">
        <v>293</v>
      </c>
      <c r="Z50" s="22">
        <v>296</v>
      </c>
      <c r="AA50" s="102">
        <v>292</v>
      </c>
      <c r="AB50" s="102">
        <v>289</v>
      </c>
      <c r="AC50" s="105">
        <v>268</v>
      </c>
      <c r="AD50" s="105">
        <v>270</v>
      </c>
      <c r="AE50" s="105">
        <v>256</v>
      </c>
      <c r="AF50" s="422">
        <v>324</v>
      </c>
      <c r="AG50" s="341">
        <v>334</v>
      </c>
      <c r="AH50" s="22">
        <v>340</v>
      </c>
      <c r="AI50" s="22">
        <v>344</v>
      </c>
      <c r="AJ50" s="22">
        <v>354</v>
      </c>
      <c r="AK50" s="22">
        <v>371</v>
      </c>
      <c r="AL50" s="22">
        <v>367</v>
      </c>
      <c r="AM50" s="102">
        <v>342</v>
      </c>
      <c r="AN50" s="102">
        <v>334</v>
      </c>
      <c r="AO50" s="105">
        <v>336</v>
      </c>
      <c r="AP50" s="105">
        <v>306</v>
      </c>
      <c r="AQ50" s="105">
        <v>286</v>
      </c>
      <c r="AR50" s="1053">
        <v>317</v>
      </c>
      <c r="AS50" s="341">
        <v>386</v>
      </c>
      <c r="AT50" s="22">
        <v>375</v>
      </c>
      <c r="AU50" s="22">
        <v>337</v>
      </c>
      <c r="AV50" s="22">
        <v>307</v>
      </c>
      <c r="AW50" s="22">
        <v>292</v>
      </c>
      <c r="AX50" s="22">
        <v>269</v>
      </c>
      <c r="AY50" s="1259">
        <v>248</v>
      </c>
      <c r="AZ50" s="102"/>
      <c r="BA50" s="105"/>
      <c r="BB50" s="105"/>
      <c r="BC50" s="105"/>
      <c r="BD50" s="1053"/>
    </row>
    <row r="51" spans="1:56" x14ac:dyDescent="0.25">
      <c r="A51" s="311" t="s">
        <v>26</v>
      </c>
      <c r="B51" s="396">
        <v>3782</v>
      </c>
      <c r="C51" s="5">
        <v>4330</v>
      </c>
      <c r="D51" s="102">
        <v>4741</v>
      </c>
      <c r="E51" s="102">
        <v>4972</v>
      </c>
      <c r="F51" s="102">
        <v>4625</v>
      </c>
      <c r="G51" s="1090">
        <v>4175</v>
      </c>
      <c r="H51" s="1083">
        <v>3517</v>
      </c>
      <c r="I51" s="486">
        <v>4719</v>
      </c>
      <c r="J51" s="22">
        <v>4664</v>
      </c>
      <c r="K51" s="22">
        <v>4667</v>
      </c>
      <c r="L51" s="22">
        <v>4725</v>
      </c>
      <c r="M51" s="22">
        <v>4399</v>
      </c>
      <c r="N51" s="22">
        <v>4413</v>
      </c>
      <c r="O51" s="102">
        <v>4519</v>
      </c>
      <c r="P51" s="102">
        <v>4530</v>
      </c>
      <c r="Q51" s="105">
        <v>4473</v>
      </c>
      <c r="R51" s="105">
        <v>4497</v>
      </c>
      <c r="S51" s="105">
        <v>4414</v>
      </c>
      <c r="T51" s="422">
        <v>5242</v>
      </c>
      <c r="U51" s="341">
        <v>4944</v>
      </c>
      <c r="V51" s="22">
        <v>4879</v>
      </c>
      <c r="W51" s="22">
        <v>4855</v>
      </c>
      <c r="X51" s="22">
        <v>4853</v>
      </c>
      <c r="Y51" s="22">
        <v>4677</v>
      </c>
      <c r="Z51" s="22">
        <v>4624</v>
      </c>
      <c r="AA51" s="102">
        <v>4692</v>
      </c>
      <c r="AB51" s="102">
        <v>4676</v>
      </c>
      <c r="AC51" s="105">
        <v>4609</v>
      </c>
      <c r="AD51" s="105">
        <v>4480</v>
      </c>
      <c r="AE51" s="105">
        <v>4271</v>
      </c>
      <c r="AF51" s="422">
        <v>4625</v>
      </c>
      <c r="AG51" s="341">
        <v>4577</v>
      </c>
      <c r="AH51" s="22">
        <v>4554</v>
      </c>
      <c r="AI51" s="22">
        <v>4537</v>
      </c>
      <c r="AJ51" s="22">
        <v>4544</v>
      </c>
      <c r="AK51" s="22">
        <v>4435</v>
      </c>
      <c r="AL51" s="22">
        <v>4363</v>
      </c>
      <c r="AM51" s="102">
        <v>4376</v>
      </c>
      <c r="AN51" s="102">
        <v>4309</v>
      </c>
      <c r="AO51" s="105">
        <v>4217</v>
      </c>
      <c r="AP51" s="105">
        <v>4104</v>
      </c>
      <c r="AQ51" s="105">
        <v>3936</v>
      </c>
      <c r="AR51" s="1053">
        <v>4175</v>
      </c>
      <c r="AS51" s="341">
        <v>4200</v>
      </c>
      <c r="AT51" s="22">
        <v>4135</v>
      </c>
      <c r="AU51" s="22">
        <v>4101</v>
      </c>
      <c r="AV51" s="22">
        <v>4006</v>
      </c>
      <c r="AW51" s="22">
        <v>3873</v>
      </c>
      <c r="AX51" s="22">
        <v>3677</v>
      </c>
      <c r="AY51" s="1259">
        <v>3517</v>
      </c>
      <c r="AZ51" s="102"/>
      <c r="BA51" s="105"/>
      <c r="BB51" s="105"/>
      <c r="BC51" s="105"/>
      <c r="BD51" s="1053"/>
    </row>
    <row r="52" spans="1:56" x14ac:dyDescent="0.25">
      <c r="A52" s="311" t="s">
        <v>759</v>
      </c>
      <c r="B52" s="396">
        <v>246</v>
      </c>
      <c r="C52" s="5">
        <v>253</v>
      </c>
      <c r="D52" s="102">
        <v>2</v>
      </c>
      <c r="E52" s="102">
        <v>0</v>
      </c>
      <c r="F52" s="102">
        <v>0</v>
      </c>
      <c r="G52" s="1090">
        <v>0</v>
      </c>
      <c r="H52" s="1083">
        <v>0</v>
      </c>
      <c r="I52" s="486">
        <v>2</v>
      </c>
      <c r="J52" s="22">
        <v>1</v>
      </c>
      <c r="K52" s="22">
        <v>0</v>
      </c>
      <c r="L52" s="22">
        <v>0</v>
      </c>
      <c r="M52" s="22">
        <v>1</v>
      </c>
      <c r="N52" s="22">
        <v>0</v>
      </c>
      <c r="O52" s="102">
        <v>0</v>
      </c>
      <c r="P52" s="102">
        <v>0</v>
      </c>
      <c r="Q52" s="105">
        <v>0</v>
      </c>
      <c r="R52" s="105">
        <v>0</v>
      </c>
      <c r="S52" s="105">
        <v>0</v>
      </c>
      <c r="T52" s="422">
        <v>1</v>
      </c>
      <c r="U52" s="341">
        <v>0</v>
      </c>
      <c r="V52" s="22">
        <v>0</v>
      </c>
      <c r="W52" s="22">
        <v>0</v>
      </c>
      <c r="X52" s="22">
        <v>0</v>
      </c>
      <c r="Y52" s="22">
        <v>0</v>
      </c>
      <c r="Z52" s="22">
        <v>0</v>
      </c>
      <c r="AA52" s="102">
        <v>0</v>
      </c>
      <c r="AB52" s="102">
        <v>0</v>
      </c>
      <c r="AC52" s="105">
        <v>0</v>
      </c>
      <c r="AD52" s="105">
        <v>0</v>
      </c>
      <c r="AE52" s="105">
        <v>0</v>
      </c>
      <c r="AF52" s="422">
        <v>0</v>
      </c>
      <c r="AG52" s="341">
        <v>0</v>
      </c>
      <c r="AH52" s="22">
        <v>0</v>
      </c>
      <c r="AI52" s="22">
        <v>0</v>
      </c>
      <c r="AJ52" s="22">
        <v>0</v>
      </c>
      <c r="AK52" s="22">
        <v>0</v>
      </c>
      <c r="AL52" s="22">
        <v>0</v>
      </c>
      <c r="AM52" s="102">
        <v>0</v>
      </c>
      <c r="AN52" s="102">
        <v>0</v>
      </c>
      <c r="AO52" s="105">
        <v>0</v>
      </c>
      <c r="AP52" s="105">
        <v>0</v>
      </c>
      <c r="AQ52" s="105">
        <v>0</v>
      </c>
      <c r="AR52" s="1053">
        <v>0</v>
      </c>
      <c r="AS52" s="341">
        <v>0</v>
      </c>
      <c r="AT52" s="22">
        <v>0</v>
      </c>
      <c r="AU52" s="22">
        <v>0</v>
      </c>
      <c r="AV52" s="22">
        <v>0</v>
      </c>
      <c r="AW52" s="22">
        <v>0</v>
      </c>
      <c r="AX52" s="22">
        <v>0</v>
      </c>
      <c r="AY52" s="1259">
        <v>0</v>
      </c>
      <c r="AZ52" s="102"/>
      <c r="BA52" s="105"/>
      <c r="BB52" s="105"/>
      <c r="BC52" s="105"/>
      <c r="BD52" s="1053"/>
    </row>
    <row r="53" spans="1:56" x14ac:dyDescent="0.25">
      <c r="A53" s="311" t="s">
        <v>256</v>
      </c>
      <c r="B53" s="396">
        <v>811</v>
      </c>
      <c r="C53" s="5">
        <v>700</v>
      </c>
      <c r="D53" s="102">
        <v>730</v>
      </c>
      <c r="E53" s="102">
        <v>846</v>
      </c>
      <c r="F53" s="102">
        <v>855</v>
      </c>
      <c r="G53" s="1090">
        <v>744</v>
      </c>
      <c r="H53" s="1083">
        <v>589</v>
      </c>
      <c r="I53" s="486">
        <v>720</v>
      </c>
      <c r="J53" s="22">
        <v>727</v>
      </c>
      <c r="K53" s="22">
        <v>720</v>
      </c>
      <c r="L53" s="22">
        <v>727</v>
      </c>
      <c r="M53" s="22">
        <v>740</v>
      </c>
      <c r="N53" s="22">
        <v>706</v>
      </c>
      <c r="O53" s="102">
        <v>700</v>
      </c>
      <c r="P53" s="102">
        <v>705</v>
      </c>
      <c r="Q53" s="105">
        <v>703</v>
      </c>
      <c r="R53" s="105">
        <v>705</v>
      </c>
      <c r="S53" s="105">
        <v>709</v>
      </c>
      <c r="T53" s="422">
        <v>855</v>
      </c>
      <c r="U53" s="341">
        <v>862</v>
      </c>
      <c r="V53" s="22">
        <v>853</v>
      </c>
      <c r="W53" s="22">
        <v>831</v>
      </c>
      <c r="X53" s="22">
        <v>827</v>
      </c>
      <c r="Y53" s="22">
        <v>825</v>
      </c>
      <c r="Z53" s="22">
        <v>826</v>
      </c>
      <c r="AA53" s="102">
        <v>804</v>
      </c>
      <c r="AB53" s="102">
        <v>805</v>
      </c>
      <c r="AC53" s="105">
        <v>790</v>
      </c>
      <c r="AD53" s="105">
        <v>795</v>
      </c>
      <c r="AE53" s="105">
        <v>758</v>
      </c>
      <c r="AF53" s="422">
        <v>855</v>
      </c>
      <c r="AG53" s="341">
        <v>848</v>
      </c>
      <c r="AH53" s="22">
        <v>842</v>
      </c>
      <c r="AI53" s="22">
        <v>829</v>
      </c>
      <c r="AJ53" s="22">
        <v>826</v>
      </c>
      <c r="AK53" s="22">
        <v>823</v>
      </c>
      <c r="AL53" s="22">
        <v>811</v>
      </c>
      <c r="AM53" s="102">
        <v>807</v>
      </c>
      <c r="AN53" s="102">
        <v>802</v>
      </c>
      <c r="AO53" s="105">
        <v>764</v>
      </c>
      <c r="AP53" s="105">
        <v>733</v>
      </c>
      <c r="AQ53" s="105">
        <v>698</v>
      </c>
      <c r="AR53" s="1053">
        <v>744</v>
      </c>
      <c r="AS53" s="341">
        <v>749</v>
      </c>
      <c r="AT53" s="22">
        <v>730</v>
      </c>
      <c r="AU53" s="22">
        <v>726</v>
      </c>
      <c r="AV53" s="22">
        <v>723</v>
      </c>
      <c r="AW53" s="22">
        <v>694</v>
      </c>
      <c r="AX53" s="22">
        <v>644</v>
      </c>
      <c r="AY53" s="1259">
        <v>589</v>
      </c>
      <c r="AZ53" s="102"/>
      <c r="BA53" s="105"/>
      <c r="BB53" s="105"/>
      <c r="BC53" s="105"/>
      <c r="BD53" s="1053"/>
    </row>
    <row r="54" spans="1:56" x14ac:dyDescent="0.25">
      <c r="A54" s="311" t="s">
        <v>58</v>
      </c>
      <c r="B54" s="396">
        <v>23</v>
      </c>
      <c r="C54" s="5">
        <v>27</v>
      </c>
      <c r="D54" s="102">
        <v>30</v>
      </c>
      <c r="E54" s="102">
        <v>47</v>
      </c>
      <c r="F54" s="102">
        <v>41</v>
      </c>
      <c r="G54" s="1090">
        <v>41</v>
      </c>
      <c r="H54" s="1083">
        <v>29</v>
      </c>
      <c r="I54" s="486">
        <v>37</v>
      </c>
      <c r="J54" s="22">
        <v>36</v>
      </c>
      <c r="K54" s="22">
        <v>31</v>
      </c>
      <c r="L54" s="22">
        <v>37</v>
      </c>
      <c r="M54" s="22">
        <v>46</v>
      </c>
      <c r="N54" s="22">
        <v>58</v>
      </c>
      <c r="O54" s="102">
        <v>56</v>
      </c>
      <c r="P54" s="102">
        <v>52</v>
      </c>
      <c r="Q54" s="105">
        <v>51</v>
      </c>
      <c r="R54" s="105">
        <v>51</v>
      </c>
      <c r="S54" s="105">
        <v>45</v>
      </c>
      <c r="T54" s="422">
        <v>51</v>
      </c>
      <c r="U54" s="341">
        <v>51</v>
      </c>
      <c r="V54" s="22">
        <v>51</v>
      </c>
      <c r="W54" s="22">
        <v>52</v>
      </c>
      <c r="X54" s="22">
        <v>53</v>
      </c>
      <c r="Y54" s="22">
        <v>53</v>
      </c>
      <c r="Z54" s="22">
        <v>58</v>
      </c>
      <c r="AA54" s="102">
        <v>59</v>
      </c>
      <c r="AB54" s="102">
        <v>57</v>
      </c>
      <c r="AC54" s="105">
        <v>54</v>
      </c>
      <c r="AD54" s="105">
        <v>50</v>
      </c>
      <c r="AE54" s="105">
        <v>49</v>
      </c>
      <c r="AF54" s="422">
        <v>41</v>
      </c>
      <c r="AG54" s="341">
        <v>38</v>
      </c>
      <c r="AH54" s="22">
        <v>40</v>
      </c>
      <c r="AI54" s="22">
        <v>41</v>
      </c>
      <c r="AJ54" s="22">
        <v>44</v>
      </c>
      <c r="AK54" s="22">
        <v>41</v>
      </c>
      <c r="AL54" s="22">
        <v>45</v>
      </c>
      <c r="AM54" s="102">
        <v>39</v>
      </c>
      <c r="AN54" s="102">
        <v>37</v>
      </c>
      <c r="AO54" s="105">
        <v>39</v>
      </c>
      <c r="AP54" s="105">
        <v>39</v>
      </c>
      <c r="AQ54" s="105">
        <v>33</v>
      </c>
      <c r="AR54" s="1053">
        <v>41</v>
      </c>
      <c r="AS54" s="341">
        <v>33</v>
      </c>
      <c r="AT54" s="22">
        <v>40</v>
      </c>
      <c r="AU54" s="22">
        <v>43</v>
      </c>
      <c r="AV54" s="22">
        <v>40</v>
      </c>
      <c r="AW54" s="22">
        <v>38</v>
      </c>
      <c r="AX54" s="22">
        <v>32</v>
      </c>
      <c r="AY54" s="1259">
        <v>29</v>
      </c>
      <c r="AZ54" s="102"/>
      <c r="BA54" s="105"/>
      <c r="BB54" s="105"/>
      <c r="BC54" s="105"/>
      <c r="BD54" s="1053"/>
    </row>
    <row r="55" spans="1:56" ht="15.75" thickBot="1" x14ac:dyDescent="0.3">
      <c r="A55" s="857" t="s">
        <v>261</v>
      </c>
      <c r="B55" s="397">
        <v>2358</v>
      </c>
      <c r="C55" s="6">
        <v>1997</v>
      </c>
      <c r="D55" s="426">
        <v>654</v>
      </c>
      <c r="E55" s="426">
        <v>828</v>
      </c>
      <c r="F55" s="426">
        <v>567</v>
      </c>
      <c r="G55" s="1091">
        <v>225</v>
      </c>
      <c r="H55" s="1084">
        <v>951</v>
      </c>
      <c r="I55" s="661">
        <v>668</v>
      </c>
      <c r="J55" s="100">
        <v>693</v>
      </c>
      <c r="K55" s="100">
        <v>714</v>
      </c>
      <c r="L55" s="100">
        <v>707</v>
      </c>
      <c r="M55" s="100">
        <v>728</v>
      </c>
      <c r="N55" s="100">
        <v>691</v>
      </c>
      <c r="O55" s="426">
        <v>716</v>
      </c>
      <c r="P55" s="426">
        <v>688</v>
      </c>
      <c r="Q55" s="103">
        <v>781</v>
      </c>
      <c r="R55" s="103">
        <v>743</v>
      </c>
      <c r="S55" s="103">
        <v>781</v>
      </c>
      <c r="T55" s="348">
        <v>260</v>
      </c>
      <c r="U55" s="437">
        <v>736</v>
      </c>
      <c r="V55" s="100">
        <v>673</v>
      </c>
      <c r="W55" s="100">
        <v>657</v>
      </c>
      <c r="X55" s="100">
        <v>597</v>
      </c>
      <c r="Y55" s="100">
        <v>529</v>
      </c>
      <c r="Z55" s="100">
        <v>444</v>
      </c>
      <c r="AA55" s="426">
        <v>364</v>
      </c>
      <c r="AB55" s="426">
        <v>314</v>
      </c>
      <c r="AC55" s="103">
        <v>282</v>
      </c>
      <c r="AD55" s="103">
        <v>299</v>
      </c>
      <c r="AE55" s="103">
        <v>448</v>
      </c>
      <c r="AF55" s="348">
        <v>567</v>
      </c>
      <c r="AG55" s="437">
        <v>799</v>
      </c>
      <c r="AH55" s="100">
        <v>728</v>
      </c>
      <c r="AI55" s="100">
        <v>637</v>
      </c>
      <c r="AJ55" s="100">
        <v>553</v>
      </c>
      <c r="AK55" s="100">
        <v>485</v>
      </c>
      <c r="AL55" s="100">
        <v>413</v>
      </c>
      <c r="AM55" s="426">
        <v>280</v>
      </c>
      <c r="AN55" s="426">
        <v>217</v>
      </c>
      <c r="AO55" s="103">
        <v>227</v>
      </c>
      <c r="AP55" s="103">
        <v>241</v>
      </c>
      <c r="AQ55" s="103">
        <v>457</v>
      </c>
      <c r="AR55" s="1045">
        <v>225</v>
      </c>
      <c r="AS55" s="437">
        <v>378</v>
      </c>
      <c r="AT55" s="100">
        <v>316</v>
      </c>
      <c r="AU55" s="100">
        <v>271</v>
      </c>
      <c r="AV55" s="100">
        <v>266</v>
      </c>
      <c r="AW55" s="100">
        <v>339</v>
      </c>
      <c r="AX55" s="100">
        <v>610</v>
      </c>
      <c r="AY55" s="1260">
        <v>951</v>
      </c>
      <c r="AZ55" s="426"/>
      <c r="BA55" s="103"/>
      <c r="BB55" s="103"/>
      <c r="BC55" s="103"/>
      <c r="BD55" s="1045"/>
    </row>
    <row r="56" spans="1:56" x14ac:dyDescent="0.25">
      <c r="A56" s="16"/>
      <c r="B56" s="863"/>
      <c r="C56" s="863"/>
      <c r="D56" s="864"/>
      <c r="E56" s="864"/>
      <c r="F56" s="864"/>
      <c r="G56" s="864"/>
      <c r="H56" s="864"/>
      <c r="I56" s="863"/>
      <c r="J56" s="863"/>
      <c r="K56" s="865"/>
      <c r="L56" s="863"/>
      <c r="M56" s="865"/>
      <c r="N56" s="863"/>
      <c r="O56" s="863"/>
      <c r="P56" s="863"/>
      <c r="Q56" s="863"/>
      <c r="R56" s="863"/>
      <c r="S56" s="863"/>
      <c r="T56" s="863"/>
      <c r="U56" s="863"/>
      <c r="V56" s="863"/>
      <c r="W56" s="865"/>
      <c r="X56" s="863"/>
      <c r="Y56" s="865"/>
      <c r="Z56" s="863"/>
      <c r="AA56" s="863"/>
      <c r="AB56" s="863"/>
      <c r="AC56" s="863"/>
      <c r="AD56" s="863"/>
      <c r="AE56" s="863"/>
      <c r="AF56" s="863"/>
      <c r="AG56" s="863"/>
      <c r="AH56" s="863"/>
      <c r="AI56" s="865"/>
      <c r="AJ56" s="863"/>
      <c r="AK56" s="865"/>
      <c r="AL56" s="864"/>
      <c r="AM56" s="863"/>
      <c r="AN56" s="863"/>
      <c r="AO56" s="863"/>
      <c r="AP56" s="863"/>
      <c r="AQ56" s="863"/>
      <c r="AR56" s="863"/>
      <c r="AS56" s="863"/>
      <c r="AT56" s="863"/>
      <c r="AU56" s="865"/>
      <c r="AV56" s="863"/>
      <c r="AW56" s="865"/>
      <c r="AX56" s="864"/>
      <c r="AY56" s="863"/>
      <c r="AZ56" s="863"/>
      <c r="BA56" s="863"/>
      <c r="BB56" s="863"/>
      <c r="BC56" s="863"/>
      <c r="BD56" s="863"/>
    </row>
    <row r="57" spans="1:56" x14ac:dyDescent="0.25">
      <c r="A57" s="866"/>
      <c r="B57" s="867"/>
      <c r="C57" s="867"/>
      <c r="D57" s="868"/>
      <c r="E57" s="868"/>
      <c r="F57" s="868"/>
      <c r="G57" s="868"/>
      <c r="H57" s="868"/>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7"/>
      <c r="AR57" s="867"/>
      <c r="AS57" s="867"/>
      <c r="AT57" s="867"/>
      <c r="AU57" s="867"/>
      <c r="AV57" s="867"/>
      <c r="AW57" s="867"/>
      <c r="AX57" s="867"/>
      <c r="AY57" s="867"/>
      <c r="AZ57" s="867"/>
      <c r="BA57" s="867"/>
      <c r="BB57" s="867"/>
      <c r="BC57" s="867"/>
      <c r="BD57" s="867"/>
    </row>
    <row r="58" spans="1:56" x14ac:dyDescent="0.25">
      <c r="D58" s="174"/>
      <c r="E58" s="174"/>
      <c r="F58" s="174"/>
      <c r="G58" s="174"/>
      <c r="H58" s="174"/>
    </row>
  </sheetData>
  <sheetProtection algorithmName="SHA-512" hashValue="7ZyrgxXXWFbYrG4Vx8ptXeMV8qmXDyLlt+5Jj2QwKLOPequk7AxeutRdquDg9KrFCOROBllE0tMIp+X4LmklhQ==" saltValue="MiaGDxhFySHYw5NL5pQh6A==" spinCount="100000" sheet="1" objects="1" scenarios="1"/>
  <sortState ref="A22:P36">
    <sortCondition ref="A22"/>
  </sortState>
  <mergeCells count="1">
    <mergeCell ref="A1:BD1"/>
  </mergeCells>
  <pageMargins left="0.25" right="0.25" top="0.75" bottom="0.75" header="0.3" footer="0.3"/>
  <pageSetup scale="5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D57"/>
  <sheetViews>
    <sheetView showGridLines="0" zoomScale="90" zoomScaleNormal="90" workbookViewId="0">
      <selection activeCell="A31" sqref="A31"/>
    </sheetView>
  </sheetViews>
  <sheetFormatPr defaultColWidth="9.140625" defaultRowHeight="15" x14ac:dyDescent="0.25"/>
  <cols>
    <col min="1" max="1" width="40.85546875" style="68" bestFit="1" customWidth="1"/>
    <col min="2" max="3" width="9.140625" style="68"/>
    <col min="4" max="7" width="9.140625" style="68" customWidth="1"/>
    <col min="8" max="8" width="10.7109375" style="908" customWidth="1"/>
    <col min="9" max="29" width="9.140625" style="68" hidden="1" customWidth="1"/>
    <col min="30" max="30" width="9.5703125" style="68" hidden="1" customWidth="1"/>
    <col min="31" max="31" width="10.28515625" style="68" hidden="1" customWidth="1"/>
    <col min="32" max="32" width="9.140625" style="68" hidden="1" customWidth="1"/>
    <col min="33" max="44" width="0" style="68" hidden="1" customWidth="1"/>
    <col min="45" max="56" width="9.140625" style="908"/>
    <col min="57" max="16384" width="9.140625" style="68"/>
  </cols>
  <sheetData>
    <row r="1" spans="1:56" ht="21" thickBot="1" x14ac:dyDescent="0.3">
      <c r="A1" s="1378" t="s">
        <v>719</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c r="AJ1" s="1379"/>
      <c r="AK1" s="1379"/>
      <c r="AL1" s="1379"/>
      <c r="AM1" s="1379"/>
      <c r="AN1" s="1379"/>
      <c r="AO1" s="1379"/>
      <c r="AP1" s="1379"/>
      <c r="AQ1" s="1379"/>
      <c r="AR1" s="1379"/>
      <c r="AS1" s="1379"/>
      <c r="AT1" s="1379"/>
      <c r="AU1" s="1379"/>
      <c r="AV1" s="1379"/>
      <c r="AW1" s="1379"/>
      <c r="AX1" s="1379"/>
      <c r="AY1" s="1379"/>
      <c r="AZ1" s="1379"/>
      <c r="BA1" s="1379"/>
      <c r="BB1" s="1379"/>
      <c r="BC1" s="1379"/>
      <c r="BD1" s="1380"/>
    </row>
    <row r="2" spans="1:56" ht="15.75" thickBot="1" x14ac:dyDescent="0.3">
      <c r="A2" s="308" t="s">
        <v>144</v>
      </c>
      <c r="B2" s="260"/>
      <c r="C2" s="260"/>
      <c r="D2" s="309"/>
      <c r="E2" s="309"/>
      <c r="F2" s="303"/>
      <c r="G2" s="303"/>
      <c r="H2" s="303"/>
      <c r="AD2" s="20"/>
      <c r="AP2" s="20"/>
      <c r="BB2" s="20" t="str">
        <f>'Operational Data'!BN2</f>
        <v>Effective: February 28, 2021</v>
      </c>
    </row>
    <row r="3" spans="1:56" ht="15.75" thickBot="1" x14ac:dyDescent="0.3">
      <c r="A3" s="12" t="s">
        <v>73</v>
      </c>
      <c r="B3" s="138" t="s">
        <v>735</v>
      </c>
      <c r="C3" s="139" t="s">
        <v>736</v>
      </c>
      <c r="D3" s="139" t="s">
        <v>742</v>
      </c>
      <c r="E3" s="139" t="s">
        <v>738</v>
      </c>
      <c r="F3" s="139" t="s">
        <v>743</v>
      </c>
      <c r="G3" s="139" t="s">
        <v>741</v>
      </c>
      <c r="H3" s="719" t="s">
        <v>734</v>
      </c>
      <c r="I3" s="458" t="s">
        <v>401</v>
      </c>
      <c r="J3" s="143" t="s">
        <v>402</v>
      </c>
      <c r="K3" s="143" t="s">
        <v>403</v>
      </c>
      <c r="L3" s="143" t="s">
        <v>404</v>
      </c>
      <c r="M3" s="143" t="s">
        <v>405</v>
      </c>
      <c r="N3" s="143" t="s">
        <v>406</v>
      </c>
      <c r="O3" s="143" t="s">
        <v>407</v>
      </c>
      <c r="P3" s="143" t="s">
        <v>408</v>
      </c>
      <c r="Q3" s="143" t="s">
        <v>412</v>
      </c>
      <c r="R3" s="143" t="s">
        <v>409</v>
      </c>
      <c r="S3" s="143" t="s">
        <v>410</v>
      </c>
      <c r="T3" s="144" t="s">
        <v>411</v>
      </c>
      <c r="U3" s="143" t="s">
        <v>475</v>
      </c>
      <c r="V3" s="143" t="s">
        <v>476</v>
      </c>
      <c r="W3" s="143" t="s">
        <v>477</v>
      </c>
      <c r="X3" s="143" t="s">
        <v>478</v>
      </c>
      <c r="Y3" s="143" t="s">
        <v>485</v>
      </c>
      <c r="Z3" s="143" t="s">
        <v>486</v>
      </c>
      <c r="AA3" s="143" t="s">
        <v>479</v>
      </c>
      <c r="AB3" s="143" t="s">
        <v>480</v>
      </c>
      <c r="AC3" s="143" t="s">
        <v>481</v>
      </c>
      <c r="AD3" s="143" t="s">
        <v>482</v>
      </c>
      <c r="AE3" s="143" t="s">
        <v>483</v>
      </c>
      <c r="AF3" s="144" t="s">
        <v>484</v>
      </c>
      <c r="AG3" s="140" t="s">
        <v>512</v>
      </c>
      <c r="AH3" s="140" t="s">
        <v>513</v>
      </c>
      <c r="AI3" s="140" t="s">
        <v>514</v>
      </c>
      <c r="AJ3" s="140" t="s">
        <v>515</v>
      </c>
      <c r="AK3" s="140" t="s">
        <v>516</v>
      </c>
      <c r="AL3" s="140" t="s">
        <v>517</v>
      </c>
      <c r="AM3" s="140" t="s">
        <v>518</v>
      </c>
      <c r="AN3" s="140" t="s">
        <v>519</v>
      </c>
      <c r="AO3" s="140" t="s">
        <v>520</v>
      </c>
      <c r="AP3" s="140" t="s">
        <v>521</v>
      </c>
      <c r="AQ3" s="140" t="s">
        <v>522</v>
      </c>
      <c r="AR3" s="141" t="s">
        <v>523</v>
      </c>
      <c r="AS3" s="140" t="s">
        <v>722</v>
      </c>
      <c r="AT3" s="140" t="s">
        <v>723</v>
      </c>
      <c r="AU3" s="140" t="s">
        <v>724</v>
      </c>
      <c r="AV3" s="140" t="s">
        <v>725</v>
      </c>
      <c r="AW3" s="140" t="s">
        <v>726</v>
      </c>
      <c r="AX3" s="140" t="s">
        <v>727</v>
      </c>
      <c r="AY3" s="140" t="s">
        <v>728</v>
      </c>
      <c r="AZ3" s="140" t="s">
        <v>729</v>
      </c>
      <c r="BA3" s="140" t="s">
        <v>730</v>
      </c>
      <c r="BB3" s="140" t="s">
        <v>731</v>
      </c>
      <c r="BC3" s="140" t="s">
        <v>732</v>
      </c>
      <c r="BD3" s="141" t="s">
        <v>733</v>
      </c>
    </row>
    <row r="4" spans="1:56" ht="15.75" thickBot="1" x14ac:dyDescent="0.3">
      <c r="A4" s="1111" t="s">
        <v>21</v>
      </c>
      <c r="B4" s="1107">
        <v>817</v>
      </c>
      <c r="C4" s="1108">
        <v>897</v>
      </c>
      <c r="D4" s="1109">
        <v>832</v>
      </c>
      <c r="E4" s="1109">
        <v>826</v>
      </c>
      <c r="F4" s="1109">
        <v>845</v>
      </c>
      <c r="G4" s="1126">
        <v>987</v>
      </c>
      <c r="H4" s="1112">
        <v>1022</v>
      </c>
      <c r="I4" s="528">
        <v>845</v>
      </c>
      <c r="J4" s="112">
        <v>837</v>
      </c>
      <c r="K4" s="112">
        <v>846</v>
      </c>
      <c r="L4" s="112">
        <v>855</v>
      </c>
      <c r="M4" s="112">
        <v>857</v>
      </c>
      <c r="N4" s="102">
        <v>868</v>
      </c>
      <c r="O4" s="102">
        <v>861</v>
      </c>
      <c r="P4" s="102">
        <v>863</v>
      </c>
      <c r="Q4" s="112">
        <v>852</v>
      </c>
      <c r="R4" s="112">
        <v>859</v>
      </c>
      <c r="S4" s="112">
        <v>842</v>
      </c>
      <c r="T4" s="208">
        <v>821</v>
      </c>
      <c r="U4" s="112">
        <v>802</v>
      </c>
      <c r="V4" s="112">
        <v>814</v>
      </c>
      <c r="W4" s="112">
        <v>813</v>
      </c>
      <c r="X4" s="112">
        <v>797</v>
      </c>
      <c r="Y4" s="112">
        <v>796</v>
      </c>
      <c r="Z4" s="102">
        <v>779</v>
      </c>
      <c r="AA4" s="102">
        <v>782</v>
      </c>
      <c r="AB4" s="102">
        <v>786</v>
      </c>
      <c r="AC4" s="112">
        <v>805</v>
      </c>
      <c r="AD4" s="112">
        <v>811</v>
      </c>
      <c r="AE4" s="112">
        <v>841</v>
      </c>
      <c r="AF4" s="346">
        <v>845</v>
      </c>
      <c r="AG4" s="879">
        <v>841</v>
      </c>
      <c r="AH4" s="104">
        <v>870</v>
      </c>
      <c r="AI4" s="104">
        <v>890</v>
      </c>
      <c r="AJ4" s="104">
        <v>912</v>
      </c>
      <c r="AK4" s="104">
        <v>917</v>
      </c>
      <c r="AL4" s="102">
        <v>927</v>
      </c>
      <c r="AM4" s="102">
        <v>926</v>
      </c>
      <c r="AN4" s="102">
        <v>922</v>
      </c>
      <c r="AO4" s="104">
        <v>932</v>
      </c>
      <c r="AP4" s="104">
        <v>947</v>
      </c>
      <c r="AQ4" s="104">
        <v>981</v>
      </c>
      <c r="AR4" s="1052">
        <v>987</v>
      </c>
      <c r="AS4" s="879">
        <v>979</v>
      </c>
      <c r="AT4" s="104">
        <v>991</v>
      </c>
      <c r="AU4" s="104">
        <v>970</v>
      </c>
      <c r="AV4" s="104">
        <v>971</v>
      </c>
      <c r="AW4" s="104">
        <v>971</v>
      </c>
      <c r="AX4" s="102">
        <v>985</v>
      </c>
      <c r="AY4" s="1259">
        <v>1022</v>
      </c>
      <c r="AZ4" s="102"/>
      <c r="BA4" s="104"/>
      <c r="BB4" s="104"/>
      <c r="BC4" s="104"/>
      <c r="BD4" s="1052"/>
    </row>
    <row r="5" spans="1:56" ht="15.75" thickBot="1" x14ac:dyDescent="0.3">
      <c r="A5" s="1110" t="s">
        <v>223</v>
      </c>
      <c r="B5" s="877"/>
      <c r="C5" s="432"/>
      <c r="D5" s="432"/>
      <c r="E5" s="432"/>
      <c r="F5" s="432"/>
      <c r="G5" s="432"/>
      <c r="H5" s="432"/>
      <c r="I5" s="432"/>
      <c r="J5" s="432"/>
      <c r="K5" s="432"/>
      <c r="L5" s="432"/>
      <c r="M5" s="432"/>
      <c r="N5" s="432"/>
      <c r="O5" s="432"/>
      <c r="P5" s="432"/>
      <c r="Q5" s="432"/>
      <c r="R5" s="432"/>
      <c r="S5" s="432"/>
      <c r="T5" s="878"/>
      <c r="U5" s="432"/>
      <c r="V5" s="432"/>
      <c r="W5" s="432"/>
      <c r="X5" s="432"/>
      <c r="Y5" s="432"/>
      <c r="Z5" s="432"/>
      <c r="AA5" s="432"/>
      <c r="AB5" s="432"/>
      <c r="AC5" s="432"/>
      <c r="AD5" s="432"/>
      <c r="AE5" s="432"/>
      <c r="AF5" s="878"/>
      <c r="AG5" s="432"/>
      <c r="AH5" s="432"/>
      <c r="AI5" s="432"/>
      <c r="AJ5" s="432"/>
      <c r="AK5" s="432"/>
      <c r="AL5" s="432"/>
      <c r="AM5" s="432"/>
      <c r="AN5" s="432"/>
      <c r="AO5" s="432"/>
      <c r="AP5" s="432"/>
      <c r="AQ5" s="432"/>
      <c r="AR5" s="878"/>
      <c r="AS5" s="432"/>
      <c r="AT5" s="432"/>
      <c r="AU5" s="432"/>
      <c r="AV5" s="432"/>
      <c r="AW5" s="432"/>
      <c r="AX5" s="432"/>
      <c r="AY5" s="432"/>
      <c r="AZ5" s="432"/>
      <c r="BA5" s="432"/>
      <c r="BB5" s="432"/>
      <c r="BC5" s="432"/>
      <c r="BD5" s="878"/>
    </row>
    <row r="6" spans="1:56" ht="15.75" hidden="1" thickBot="1" x14ac:dyDescent="0.3">
      <c r="A6" s="310" t="s">
        <v>224</v>
      </c>
      <c r="B6" s="314"/>
      <c r="C6" s="306"/>
      <c r="D6" s="306"/>
      <c r="E6" s="306"/>
      <c r="F6" s="306"/>
      <c r="G6" s="306"/>
      <c r="H6" s="306"/>
      <c r="I6" s="306"/>
      <c r="J6" s="306"/>
      <c r="K6" s="306"/>
      <c r="L6" s="306"/>
      <c r="M6" s="306"/>
      <c r="N6" s="306"/>
      <c r="O6" s="306"/>
      <c r="P6" s="306"/>
      <c r="Q6" s="306"/>
      <c r="R6" s="306"/>
      <c r="S6" s="306"/>
      <c r="T6" s="315"/>
      <c r="U6" s="306"/>
      <c r="V6" s="306"/>
      <c r="W6" s="306"/>
      <c r="X6" s="306"/>
      <c r="Y6" s="306"/>
      <c r="Z6" s="306"/>
      <c r="AA6" s="306"/>
      <c r="AB6" s="306"/>
      <c r="AC6" s="306"/>
      <c r="AD6" s="306"/>
      <c r="AE6" s="306"/>
      <c r="AF6" s="315"/>
      <c r="AG6" s="306"/>
      <c r="AH6" s="306"/>
      <c r="AI6" s="306"/>
      <c r="AJ6" s="306"/>
      <c r="AK6" s="306"/>
      <c r="AL6" s="306"/>
      <c r="AM6" s="306"/>
      <c r="AN6" s="306"/>
      <c r="AO6" s="306"/>
      <c r="AP6" s="306"/>
      <c r="AQ6" s="306"/>
      <c r="AR6" s="315"/>
      <c r="AS6" s="306"/>
      <c r="AT6" s="306"/>
      <c r="AU6" s="306"/>
      <c r="AV6" s="306"/>
      <c r="AW6" s="306"/>
      <c r="AX6" s="306"/>
      <c r="AY6" s="306"/>
      <c r="AZ6" s="306"/>
      <c r="BA6" s="306"/>
      <c r="BB6" s="306"/>
      <c r="BC6" s="306"/>
      <c r="BD6" s="315"/>
    </row>
    <row r="7" spans="1:56" ht="15.75" hidden="1" thickBot="1" x14ac:dyDescent="0.3">
      <c r="A7" s="310" t="s">
        <v>355</v>
      </c>
      <c r="B7" s="314"/>
      <c r="C7" s="306"/>
      <c r="D7" s="306"/>
      <c r="E7" s="306"/>
      <c r="F7" s="306"/>
      <c r="G7" s="306"/>
      <c r="H7" s="306"/>
      <c r="I7" s="306"/>
      <c r="J7" s="306"/>
      <c r="K7" s="306"/>
      <c r="L7" s="306"/>
      <c r="M7" s="306"/>
      <c r="N7" s="306"/>
      <c r="O7" s="306"/>
      <c r="P7" s="306"/>
      <c r="Q7" s="306"/>
      <c r="R7" s="306"/>
      <c r="S7" s="306"/>
      <c r="T7" s="315"/>
      <c r="U7" s="306"/>
      <c r="V7" s="306"/>
      <c r="W7" s="306"/>
      <c r="X7" s="306"/>
      <c r="Y7" s="306"/>
      <c r="Z7" s="306"/>
      <c r="AA7" s="306"/>
      <c r="AB7" s="306"/>
      <c r="AC7" s="306"/>
      <c r="AD7" s="306"/>
      <c r="AE7" s="306"/>
      <c r="AF7" s="315"/>
      <c r="AG7" s="306"/>
      <c r="AH7" s="306"/>
      <c r="AI7" s="306"/>
      <c r="AJ7" s="306"/>
      <c r="AK7" s="306"/>
      <c r="AL7" s="306"/>
      <c r="AM7" s="306"/>
      <c r="AN7" s="306"/>
      <c r="AO7" s="306"/>
      <c r="AP7" s="306"/>
      <c r="AQ7" s="306"/>
      <c r="AR7" s="315"/>
      <c r="AS7" s="306"/>
      <c r="AT7" s="306"/>
      <c r="AU7" s="306"/>
      <c r="AV7" s="306"/>
      <c r="AW7" s="306"/>
      <c r="AX7" s="306"/>
      <c r="AY7" s="306"/>
      <c r="AZ7" s="306"/>
      <c r="BA7" s="306"/>
      <c r="BB7" s="306"/>
      <c r="BC7" s="306"/>
      <c r="BD7" s="315"/>
    </row>
    <row r="8" spans="1:56" ht="15.75" hidden="1" thickBot="1" x14ac:dyDescent="0.3">
      <c r="A8" s="310" t="s">
        <v>225</v>
      </c>
      <c r="B8" s="314"/>
      <c r="C8" s="306"/>
      <c r="D8" s="306"/>
      <c r="E8" s="306"/>
      <c r="F8" s="306"/>
      <c r="G8" s="306"/>
      <c r="H8" s="306"/>
      <c r="I8" s="306"/>
      <c r="J8" s="306"/>
      <c r="K8" s="306"/>
      <c r="L8" s="306"/>
      <c r="M8" s="306"/>
      <c r="N8" s="306"/>
      <c r="O8" s="306"/>
      <c r="P8" s="306"/>
      <c r="Q8" s="306"/>
      <c r="R8" s="306"/>
      <c r="S8" s="306"/>
      <c r="T8" s="315"/>
      <c r="U8" s="306"/>
      <c r="V8" s="306"/>
      <c r="W8" s="306"/>
      <c r="X8" s="306"/>
      <c r="Y8" s="306"/>
      <c r="Z8" s="306"/>
      <c r="AA8" s="306"/>
      <c r="AB8" s="306"/>
      <c r="AC8" s="306"/>
      <c r="AD8" s="306"/>
      <c r="AE8" s="306"/>
      <c r="AF8" s="315"/>
      <c r="AG8" s="306"/>
      <c r="AH8" s="306"/>
      <c r="AI8" s="306"/>
      <c r="AJ8" s="306"/>
      <c r="AK8" s="306"/>
      <c r="AL8" s="306"/>
      <c r="AM8" s="306"/>
      <c r="AN8" s="306"/>
      <c r="AO8" s="306"/>
      <c r="AP8" s="306"/>
      <c r="AQ8" s="306"/>
      <c r="AR8" s="315"/>
      <c r="AS8" s="306"/>
      <c r="AT8" s="306"/>
      <c r="AU8" s="306"/>
      <c r="AV8" s="306"/>
      <c r="AW8" s="306"/>
      <c r="AX8" s="306"/>
      <c r="AY8" s="306"/>
      <c r="AZ8" s="306"/>
      <c r="BA8" s="306"/>
      <c r="BB8" s="306"/>
      <c r="BC8" s="306"/>
      <c r="BD8" s="315"/>
    </row>
    <row r="9" spans="1:56" ht="15.75" hidden="1" thickBot="1" x14ac:dyDescent="0.3">
      <c r="A9" s="310" t="s">
        <v>226</v>
      </c>
      <c r="B9" s="314"/>
      <c r="C9" s="306"/>
      <c r="D9" s="306"/>
      <c r="E9" s="306"/>
      <c r="F9" s="306"/>
      <c r="G9" s="306"/>
      <c r="H9" s="306"/>
      <c r="I9" s="306"/>
      <c r="J9" s="306"/>
      <c r="K9" s="306"/>
      <c r="L9" s="306"/>
      <c r="M9" s="306"/>
      <c r="N9" s="306"/>
      <c r="O9" s="306"/>
      <c r="P9" s="306"/>
      <c r="Q9" s="306"/>
      <c r="R9" s="306"/>
      <c r="S9" s="306"/>
      <c r="T9" s="315"/>
      <c r="U9" s="306"/>
      <c r="V9" s="306"/>
      <c r="W9" s="306"/>
      <c r="X9" s="306"/>
      <c r="Y9" s="306"/>
      <c r="Z9" s="306"/>
      <c r="AA9" s="306"/>
      <c r="AB9" s="306"/>
      <c r="AC9" s="306"/>
      <c r="AD9" s="306"/>
      <c r="AE9" s="306"/>
      <c r="AF9" s="315"/>
      <c r="AG9" s="306"/>
      <c r="AH9" s="306"/>
      <c r="AI9" s="306"/>
      <c r="AJ9" s="306"/>
      <c r="AK9" s="306"/>
      <c r="AL9" s="306"/>
      <c r="AM9" s="306"/>
      <c r="AN9" s="306"/>
      <c r="AO9" s="306"/>
      <c r="AP9" s="306"/>
      <c r="AQ9" s="306"/>
      <c r="AR9" s="315"/>
      <c r="AS9" s="306"/>
      <c r="AT9" s="306"/>
      <c r="AU9" s="306"/>
      <c r="AV9" s="306"/>
      <c r="AW9" s="306"/>
      <c r="AX9" s="306"/>
      <c r="AY9" s="306"/>
      <c r="AZ9" s="306"/>
      <c r="BA9" s="306"/>
      <c r="BB9" s="306"/>
      <c r="BC9" s="306"/>
      <c r="BD9" s="315"/>
    </row>
    <row r="10" spans="1:56"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15"/>
      <c r="U10" s="306"/>
      <c r="V10" s="306"/>
      <c r="W10" s="306"/>
      <c r="X10" s="306"/>
      <c r="Y10" s="306"/>
      <c r="Z10" s="306"/>
      <c r="AA10" s="306"/>
      <c r="AB10" s="306"/>
      <c r="AC10" s="306"/>
      <c r="AD10" s="306"/>
      <c r="AE10" s="306"/>
      <c r="AF10" s="315"/>
      <c r="AG10" s="306"/>
      <c r="AH10" s="306"/>
      <c r="AI10" s="306"/>
      <c r="AJ10" s="306"/>
      <c r="AK10" s="306"/>
      <c r="AL10" s="306"/>
      <c r="AM10" s="306"/>
      <c r="AN10" s="306"/>
      <c r="AO10" s="306"/>
      <c r="AP10" s="306"/>
      <c r="AQ10" s="306"/>
      <c r="AR10" s="315"/>
      <c r="AS10" s="306"/>
      <c r="AT10" s="306"/>
      <c r="AU10" s="306"/>
      <c r="AV10" s="306"/>
      <c r="AW10" s="306"/>
      <c r="AX10" s="306"/>
      <c r="AY10" s="306"/>
      <c r="AZ10" s="306"/>
      <c r="BA10" s="306"/>
      <c r="BB10" s="306"/>
      <c r="BC10" s="306"/>
      <c r="BD10" s="315"/>
    </row>
    <row r="11" spans="1:56"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15"/>
      <c r="U11" s="306"/>
      <c r="V11" s="306"/>
      <c r="W11" s="306"/>
      <c r="X11" s="306"/>
      <c r="Y11" s="306"/>
      <c r="Z11" s="306"/>
      <c r="AA11" s="306"/>
      <c r="AB11" s="306"/>
      <c r="AC11" s="306"/>
      <c r="AD11" s="306"/>
      <c r="AE11" s="306"/>
      <c r="AF11" s="315"/>
      <c r="AG11" s="306"/>
      <c r="AH11" s="306"/>
      <c r="AI11" s="306"/>
      <c r="AJ11" s="306"/>
      <c r="AK11" s="306"/>
      <c r="AL11" s="306"/>
      <c r="AM11" s="306"/>
      <c r="AN11" s="306"/>
      <c r="AO11" s="306"/>
      <c r="AP11" s="306"/>
      <c r="AQ11" s="306"/>
      <c r="AR11" s="315"/>
      <c r="AS11" s="306"/>
      <c r="AT11" s="306"/>
      <c r="AU11" s="306"/>
      <c r="AV11" s="306"/>
      <c r="AW11" s="306"/>
      <c r="AX11" s="306"/>
      <c r="AY11" s="306"/>
      <c r="AZ11" s="306"/>
      <c r="BA11" s="306"/>
      <c r="BB11" s="306"/>
      <c r="BC11" s="306"/>
      <c r="BD11" s="315"/>
    </row>
    <row r="12" spans="1:56"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15"/>
      <c r="U12" s="306"/>
      <c r="V12" s="306"/>
      <c r="W12" s="306"/>
      <c r="X12" s="306"/>
      <c r="Y12" s="306"/>
      <c r="Z12" s="306"/>
      <c r="AA12" s="306"/>
      <c r="AB12" s="306"/>
      <c r="AC12" s="306"/>
      <c r="AD12" s="306"/>
      <c r="AE12" s="306"/>
      <c r="AF12" s="315"/>
      <c r="AG12" s="306"/>
      <c r="AH12" s="306"/>
      <c r="AI12" s="306"/>
      <c r="AJ12" s="306"/>
      <c r="AK12" s="306"/>
      <c r="AL12" s="306"/>
      <c r="AM12" s="306"/>
      <c r="AN12" s="306"/>
      <c r="AO12" s="306"/>
      <c r="AP12" s="306"/>
      <c r="AQ12" s="306"/>
      <c r="AR12" s="315"/>
      <c r="AS12" s="306"/>
      <c r="AT12" s="306"/>
      <c r="AU12" s="306"/>
      <c r="AV12" s="306"/>
      <c r="AW12" s="306"/>
      <c r="AX12" s="306"/>
      <c r="AY12" s="306"/>
      <c r="AZ12" s="306"/>
      <c r="BA12" s="306"/>
      <c r="BB12" s="306"/>
      <c r="BC12" s="306"/>
      <c r="BD12" s="315"/>
    </row>
    <row r="13" spans="1:56" ht="15.75" thickBot="1" x14ac:dyDescent="0.3">
      <c r="A13" s="311" t="s">
        <v>356</v>
      </c>
      <c r="B13" s="1114">
        <v>817</v>
      </c>
      <c r="C13" s="1109">
        <v>897</v>
      </c>
      <c r="D13" s="1109">
        <v>832</v>
      </c>
      <c r="E13" s="1109">
        <v>826</v>
      </c>
      <c r="F13" s="1115">
        <v>845</v>
      </c>
      <c r="G13" s="1127">
        <v>987</v>
      </c>
      <c r="H13" s="1113">
        <v>1022</v>
      </c>
      <c r="I13" s="869">
        <v>845</v>
      </c>
      <c r="J13" s="426">
        <v>837</v>
      </c>
      <c r="K13" s="426">
        <v>846</v>
      </c>
      <c r="L13" s="426">
        <v>855</v>
      </c>
      <c r="M13" s="426">
        <v>857</v>
      </c>
      <c r="N13" s="426">
        <v>868</v>
      </c>
      <c r="O13" s="426">
        <v>861</v>
      </c>
      <c r="P13" s="426">
        <v>863</v>
      </c>
      <c r="Q13" s="103">
        <v>852</v>
      </c>
      <c r="R13" s="103">
        <v>859</v>
      </c>
      <c r="S13" s="103">
        <v>842</v>
      </c>
      <c r="T13" s="211">
        <v>821</v>
      </c>
      <c r="U13" s="426">
        <v>802</v>
      </c>
      <c r="V13" s="426">
        <v>814</v>
      </c>
      <c r="W13" s="426">
        <v>813</v>
      </c>
      <c r="X13" s="426">
        <v>797</v>
      </c>
      <c r="Y13" s="426">
        <v>796</v>
      </c>
      <c r="Z13" s="426">
        <v>779</v>
      </c>
      <c r="AA13" s="426">
        <v>782</v>
      </c>
      <c r="AB13" s="426">
        <v>786</v>
      </c>
      <c r="AC13" s="103">
        <v>805</v>
      </c>
      <c r="AD13" s="103">
        <v>811</v>
      </c>
      <c r="AE13" s="103">
        <v>841</v>
      </c>
      <c r="AF13" s="348">
        <v>845</v>
      </c>
      <c r="AG13" s="425">
        <v>841</v>
      </c>
      <c r="AH13" s="426">
        <v>870</v>
      </c>
      <c r="AI13" s="426">
        <v>890</v>
      </c>
      <c r="AJ13" s="426">
        <v>912</v>
      </c>
      <c r="AK13" s="426">
        <v>917</v>
      </c>
      <c r="AL13" s="426">
        <v>927</v>
      </c>
      <c r="AM13" s="426">
        <v>926</v>
      </c>
      <c r="AN13" s="426">
        <v>922</v>
      </c>
      <c r="AO13" s="103">
        <v>932</v>
      </c>
      <c r="AP13" s="103">
        <v>947</v>
      </c>
      <c r="AQ13" s="103">
        <v>981</v>
      </c>
      <c r="AR13" s="1045">
        <v>987</v>
      </c>
      <c r="AS13" s="425">
        <v>979</v>
      </c>
      <c r="AT13" s="426">
        <v>991</v>
      </c>
      <c r="AU13" s="426">
        <v>970</v>
      </c>
      <c r="AV13" s="426">
        <v>971</v>
      </c>
      <c r="AW13" s="426">
        <v>971</v>
      </c>
      <c r="AX13" s="426">
        <v>985</v>
      </c>
      <c r="AY13" s="1260">
        <v>1022</v>
      </c>
      <c r="AZ13" s="426"/>
      <c r="BA13" s="103"/>
      <c r="BB13" s="103"/>
      <c r="BC13" s="103"/>
      <c r="BD13" s="1045"/>
    </row>
    <row r="14" spans="1:56" ht="15.75" thickBot="1" x14ac:dyDescent="0.3">
      <c r="A14" s="874" t="s">
        <v>230</v>
      </c>
      <c r="B14" s="432"/>
      <c r="C14" s="432"/>
      <c r="D14" s="432"/>
      <c r="E14" s="432"/>
      <c r="F14" s="432"/>
      <c r="G14" s="432"/>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6"/>
      <c r="AS14" s="875"/>
      <c r="AT14" s="875"/>
      <c r="AU14" s="875"/>
      <c r="AV14" s="875"/>
      <c r="AW14" s="875"/>
      <c r="AX14" s="875"/>
      <c r="AY14" s="875"/>
      <c r="AZ14" s="875"/>
      <c r="BA14" s="875"/>
      <c r="BB14" s="875"/>
      <c r="BC14" s="875"/>
      <c r="BD14" s="876"/>
    </row>
    <row r="15" spans="1:56" x14ac:dyDescent="0.25">
      <c r="A15" s="871" t="s">
        <v>232</v>
      </c>
      <c r="B15" s="428">
        <v>336</v>
      </c>
      <c r="C15" s="429">
        <v>341</v>
      </c>
      <c r="D15" s="429">
        <v>305</v>
      </c>
      <c r="E15" s="429">
        <v>328</v>
      </c>
      <c r="F15" s="163">
        <v>325</v>
      </c>
      <c r="G15" s="1089">
        <v>374</v>
      </c>
      <c r="H15" s="1116">
        <v>371</v>
      </c>
      <c r="I15" s="873">
        <v>309</v>
      </c>
      <c r="J15" s="312">
        <v>315</v>
      </c>
      <c r="K15" s="312">
        <v>313</v>
      </c>
      <c r="L15" s="312">
        <v>315</v>
      </c>
      <c r="M15" s="312">
        <v>316</v>
      </c>
      <c r="N15" s="312">
        <v>328</v>
      </c>
      <c r="O15" s="312">
        <v>324</v>
      </c>
      <c r="P15" s="312">
        <v>323</v>
      </c>
      <c r="Q15" s="298">
        <v>324</v>
      </c>
      <c r="R15" s="298">
        <v>330</v>
      </c>
      <c r="S15" s="298">
        <v>323</v>
      </c>
      <c r="T15" s="299">
        <v>326</v>
      </c>
      <c r="U15" s="312">
        <v>313</v>
      </c>
      <c r="V15" s="312">
        <v>321</v>
      </c>
      <c r="W15" s="312">
        <v>304</v>
      </c>
      <c r="X15" s="312">
        <v>294</v>
      </c>
      <c r="Y15" s="312">
        <v>296</v>
      </c>
      <c r="Z15" s="312">
        <v>290</v>
      </c>
      <c r="AA15" s="312">
        <v>297</v>
      </c>
      <c r="AB15" s="312">
        <v>299</v>
      </c>
      <c r="AC15" s="298">
        <v>308</v>
      </c>
      <c r="AD15" s="298">
        <v>317</v>
      </c>
      <c r="AE15" s="298">
        <v>331</v>
      </c>
      <c r="AF15" s="299">
        <v>325</v>
      </c>
      <c r="AG15" s="872">
        <v>325</v>
      </c>
      <c r="AH15" s="312">
        <v>330</v>
      </c>
      <c r="AI15" s="312">
        <v>338</v>
      </c>
      <c r="AJ15" s="312">
        <v>347</v>
      </c>
      <c r="AK15" s="312">
        <v>352</v>
      </c>
      <c r="AL15" s="312">
        <v>353</v>
      </c>
      <c r="AM15" s="312">
        <v>352</v>
      </c>
      <c r="AN15" s="312">
        <v>347</v>
      </c>
      <c r="AO15" s="298">
        <v>346</v>
      </c>
      <c r="AP15" s="298">
        <v>355</v>
      </c>
      <c r="AQ15" s="298">
        <v>371</v>
      </c>
      <c r="AR15" s="1044">
        <v>374</v>
      </c>
      <c r="AS15" s="872">
        <v>368</v>
      </c>
      <c r="AT15" s="312">
        <v>381</v>
      </c>
      <c r="AU15" s="312">
        <v>369</v>
      </c>
      <c r="AV15" s="312">
        <v>370</v>
      </c>
      <c r="AW15" s="312">
        <v>358</v>
      </c>
      <c r="AX15" s="312">
        <v>366</v>
      </c>
      <c r="AY15" s="1261">
        <v>371</v>
      </c>
      <c r="AZ15" s="312"/>
      <c r="BA15" s="298"/>
      <c r="BB15" s="298"/>
      <c r="BC15" s="298"/>
      <c r="BD15" s="1044"/>
    </row>
    <row r="16" spans="1:56" x14ac:dyDescent="0.25">
      <c r="A16" s="311" t="s">
        <v>231</v>
      </c>
      <c r="B16" s="424">
        <v>268</v>
      </c>
      <c r="C16" s="102">
        <v>303</v>
      </c>
      <c r="D16" s="102">
        <v>294</v>
      </c>
      <c r="E16" s="102">
        <v>278</v>
      </c>
      <c r="F16" s="104">
        <v>294</v>
      </c>
      <c r="G16" s="1052">
        <v>342</v>
      </c>
      <c r="H16" s="1117">
        <v>363</v>
      </c>
      <c r="I16" s="853">
        <v>296</v>
      </c>
      <c r="J16" s="102">
        <v>285</v>
      </c>
      <c r="K16" s="102">
        <v>285</v>
      </c>
      <c r="L16" s="102">
        <v>294</v>
      </c>
      <c r="M16" s="102">
        <v>294</v>
      </c>
      <c r="N16" s="102">
        <v>289</v>
      </c>
      <c r="O16" s="102">
        <v>290</v>
      </c>
      <c r="P16" s="102">
        <v>294</v>
      </c>
      <c r="Q16" s="105">
        <v>287</v>
      </c>
      <c r="R16" s="105">
        <v>292</v>
      </c>
      <c r="S16" s="105">
        <v>287</v>
      </c>
      <c r="T16" s="316">
        <v>275</v>
      </c>
      <c r="U16" s="102">
        <v>278</v>
      </c>
      <c r="V16" s="102">
        <v>283</v>
      </c>
      <c r="W16" s="102">
        <v>293</v>
      </c>
      <c r="X16" s="102">
        <v>289</v>
      </c>
      <c r="Y16" s="102">
        <v>282</v>
      </c>
      <c r="Z16" s="102">
        <v>274</v>
      </c>
      <c r="AA16" s="102">
        <v>276</v>
      </c>
      <c r="AB16" s="102">
        <v>273</v>
      </c>
      <c r="AC16" s="105">
        <v>279</v>
      </c>
      <c r="AD16" s="105">
        <v>273</v>
      </c>
      <c r="AE16" s="105">
        <v>285</v>
      </c>
      <c r="AF16" s="316">
        <v>294</v>
      </c>
      <c r="AG16" s="424">
        <v>287</v>
      </c>
      <c r="AH16" s="102">
        <v>300</v>
      </c>
      <c r="AI16" s="102">
        <v>304</v>
      </c>
      <c r="AJ16" s="102">
        <v>313</v>
      </c>
      <c r="AK16" s="102">
        <v>310</v>
      </c>
      <c r="AL16" s="102">
        <v>314</v>
      </c>
      <c r="AM16" s="102">
        <v>313</v>
      </c>
      <c r="AN16" s="102">
        <v>320</v>
      </c>
      <c r="AO16" s="105">
        <v>325</v>
      </c>
      <c r="AP16" s="105">
        <v>330</v>
      </c>
      <c r="AQ16" s="105">
        <v>342</v>
      </c>
      <c r="AR16" s="1053">
        <v>342</v>
      </c>
      <c r="AS16" s="424">
        <v>343</v>
      </c>
      <c r="AT16" s="102">
        <v>341</v>
      </c>
      <c r="AU16" s="102">
        <v>340</v>
      </c>
      <c r="AV16" s="102">
        <v>339</v>
      </c>
      <c r="AW16" s="102">
        <v>344</v>
      </c>
      <c r="AX16" s="102">
        <v>351</v>
      </c>
      <c r="AY16" s="1259">
        <v>363</v>
      </c>
      <c r="AZ16" s="102"/>
      <c r="BA16" s="105"/>
      <c r="BB16" s="105"/>
      <c r="BC16" s="105"/>
      <c r="BD16" s="1053"/>
    </row>
    <row r="17" spans="1:56" x14ac:dyDescent="0.25">
      <c r="A17" s="311" t="s">
        <v>234</v>
      </c>
      <c r="B17" s="424">
        <v>134</v>
      </c>
      <c r="C17" s="102">
        <v>164</v>
      </c>
      <c r="D17" s="102">
        <v>144</v>
      </c>
      <c r="E17" s="102">
        <v>152</v>
      </c>
      <c r="F17" s="104">
        <v>162</v>
      </c>
      <c r="G17" s="1052">
        <v>192</v>
      </c>
      <c r="H17" s="1117">
        <v>208</v>
      </c>
      <c r="I17" s="853">
        <v>145</v>
      </c>
      <c r="J17" s="102">
        <v>148</v>
      </c>
      <c r="K17" s="102">
        <v>155</v>
      </c>
      <c r="L17" s="102">
        <v>156</v>
      </c>
      <c r="M17" s="102">
        <v>152</v>
      </c>
      <c r="N17" s="102">
        <v>161</v>
      </c>
      <c r="O17" s="102">
        <v>161</v>
      </c>
      <c r="P17" s="102">
        <v>163</v>
      </c>
      <c r="Q17" s="105">
        <v>163</v>
      </c>
      <c r="R17" s="105">
        <v>161</v>
      </c>
      <c r="S17" s="105">
        <v>157</v>
      </c>
      <c r="T17" s="316">
        <v>150</v>
      </c>
      <c r="U17" s="102">
        <v>144</v>
      </c>
      <c r="V17" s="102">
        <v>143</v>
      </c>
      <c r="W17" s="102">
        <v>146</v>
      </c>
      <c r="X17" s="102">
        <v>152</v>
      </c>
      <c r="Y17" s="102">
        <v>156</v>
      </c>
      <c r="Z17" s="102">
        <v>155</v>
      </c>
      <c r="AA17" s="102">
        <v>152</v>
      </c>
      <c r="AB17" s="102">
        <v>151</v>
      </c>
      <c r="AC17" s="105">
        <v>155</v>
      </c>
      <c r="AD17" s="105">
        <v>158</v>
      </c>
      <c r="AE17" s="105">
        <v>160</v>
      </c>
      <c r="AF17" s="316">
        <v>162</v>
      </c>
      <c r="AG17" s="424">
        <v>170</v>
      </c>
      <c r="AH17" s="102">
        <v>173</v>
      </c>
      <c r="AI17" s="102">
        <v>180</v>
      </c>
      <c r="AJ17" s="102">
        <v>186</v>
      </c>
      <c r="AK17" s="102">
        <v>189</v>
      </c>
      <c r="AL17" s="102">
        <v>184</v>
      </c>
      <c r="AM17" s="102">
        <v>185</v>
      </c>
      <c r="AN17" s="102">
        <v>180</v>
      </c>
      <c r="AO17" s="105">
        <v>187</v>
      </c>
      <c r="AP17" s="105">
        <v>185</v>
      </c>
      <c r="AQ17" s="105">
        <v>190</v>
      </c>
      <c r="AR17" s="1053">
        <v>192</v>
      </c>
      <c r="AS17" s="424">
        <v>196</v>
      </c>
      <c r="AT17" s="102">
        <v>194</v>
      </c>
      <c r="AU17" s="102">
        <v>189</v>
      </c>
      <c r="AV17" s="102">
        <v>185</v>
      </c>
      <c r="AW17" s="102">
        <v>193</v>
      </c>
      <c r="AX17" s="102">
        <v>193</v>
      </c>
      <c r="AY17" s="1259">
        <v>208</v>
      </c>
      <c r="AZ17" s="102"/>
      <c r="BA17" s="105"/>
      <c r="BB17" s="105"/>
      <c r="BC17" s="105"/>
      <c r="BD17" s="1053"/>
    </row>
    <row r="18" spans="1:56" x14ac:dyDescent="0.25">
      <c r="A18" s="311" t="s">
        <v>235</v>
      </c>
      <c r="B18" s="424">
        <v>47</v>
      </c>
      <c r="C18" s="102">
        <v>45</v>
      </c>
      <c r="D18" s="102">
        <v>41</v>
      </c>
      <c r="E18" s="102">
        <v>41</v>
      </c>
      <c r="F18" s="104">
        <v>37</v>
      </c>
      <c r="G18" s="1052">
        <v>55</v>
      </c>
      <c r="H18" s="1117">
        <v>53</v>
      </c>
      <c r="I18" s="853">
        <v>49</v>
      </c>
      <c r="J18" s="102">
        <v>45</v>
      </c>
      <c r="K18" s="102">
        <v>46</v>
      </c>
      <c r="L18" s="102">
        <v>44</v>
      </c>
      <c r="M18" s="102">
        <v>47</v>
      </c>
      <c r="N18" s="102">
        <v>43</v>
      </c>
      <c r="O18" s="102">
        <v>42</v>
      </c>
      <c r="P18" s="102">
        <v>39</v>
      </c>
      <c r="Q18" s="105">
        <v>38</v>
      </c>
      <c r="R18" s="105">
        <v>41</v>
      </c>
      <c r="S18" s="105">
        <v>41</v>
      </c>
      <c r="T18" s="316">
        <v>41</v>
      </c>
      <c r="U18" s="102">
        <v>39</v>
      </c>
      <c r="V18" s="102">
        <v>40</v>
      </c>
      <c r="W18" s="102">
        <v>42</v>
      </c>
      <c r="X18" s="102">
        <v>36</v>
      </c>
      <c r="Y18" s="102">
        <v>37</v>
      </c>
      <c r="Z18" s="102">
        <v>35</v>
      </c>
      <c r="AA18" s="102">
        <v>32</v>
      </c>
      <c r="AB18" s="102">
        <v>35</v>
      </c>
      <c r="AC18" s="105">
        <v>37</v>
      </c>
      <c r="AD18" s="105">
        <v>37</v>
      </c>
      <c r="AE18" s="105">
        <v>38</v>
      </c>
      <c r="AF18" s="316">
        <v>37</v>
      </c>
      <c r="AG18" s="424">
        <v>38</v>
      </c>
      <c r="AH18" s="102">
        <v>42</v>
      </c>
      <c r="AI18" s="102">
        <v>43</v>
      </c>
      <c r="AJ18" s="102">
        <v>42</v>
      </c>
      <c r="AK18" s="102">
        <v>42</v>
      </c>
      <c r="AL18" s="102">
        <v>53</v>
      </c>
      <c r="AM18" s="102">
        <v>53</v>
      </c>
      <c r="AN18" s="102">
        <v>54</v>
      </c>
      <c r="AO18" s="105">
        <v>53</v>
      </c>
      <c r="AP18" s="105">
        <v>54</v>
      </c>
      <c r="AQ18" s="105">
        <v>54</v>
      </c>
      <c r="AR18" s="1053">
        <v>55</v>
      </c>
      <c r="AS18" s="424">
        <v>50</v>
      </c>
      <c r="AT18" s="102">
        <v>52</v>
      </c>
      <c r="AU18" s="102">
        <v>49</v>
      </c>
      <c r="AV18" s="102">
        <v>52</v>
      </c>
      <c r="AW18" s="102">
        <v>53</v>
      </c>
      <c r="AX18" s="102">
        <v>51</v>
      </c>
      <c r="AY18" s="1259">
        <v>53</v>
      </c>
      <c r="AZ18" s="102"/>
      <c r="BA18" s="105"/>
      <c r="BB18" s="105"/>
      <c r="BC18" s="105"/>
      <c r="BD18" s="1053"/>
    </row>
    <row r="19" spans="1:56" x14ac:dyDescent="0.25">
      <c r="A19" s="311" t="s">
        <v>233</v>
      </c>
      <c r="B19" s="424">
        <v>18</v>
      </c>
      <c r="C19" s="102">
        <v>23</v>
      </c>
      <c r="D19" s="102">
        <v>19</v>
      </c>
      <c r="E19" s="102">
        <v>8</v>
      </c>
      <c r="F19" s="104">
        <v>12</v>
      </c>
      <c r="G19" s="1052">
        <v>13</v>
      </c>
      <c r="H19" s="1117">
        <v>15</v>
      </c>
      <c r="I19" s="853">
        <v>17</v>
      </c>
      <c r="J19" s="102">
        <v>17</v>
      </c>
      <c r="K19" s="102">
        <v>19</v>
      </c>
      <c r="L19" s="102">
        <v>19</v>
      </c>
      <c r="M19" s="102">
        <v>20</v>
      </c>
      <c r="N19" s="102">
        <v>16</v>
      </c>
      <c r="O19" s="102">
        <v>14</v>
      </c>
      <c r="P19" s="102">
        <v>16</v>
      </c>
      <c r="Q19" s="105">
        <v>14</v>
      </c>
      <c r="R19" s="105">
        <v>11</v>
      </c>
      <c r="S19" s="105">
        <v>10</v>
      </c>
      <c r="T19" s="316">
        <v>8</v>
      </c>
      <c r="U19" s="102">
        <v>10</v>
      </c>
      <c r="V19" s="102">
        <v>10</v>
      </c>
      <c r="W19" s="102">
        <v>10</v>
      </c>
      <c r="X19" s="102">
        <v>8</v>
      </c>
      <c r="Y19" s="102">
        <v>8</v>
      </c>
      <c r="Z19" s="102">
        <v>9</v>
      </c>
      <c r="AA19" s="102">
        <v>9</v>
      </c>
      <c r="AB19" s="102">
        <v>9</v>
      </c>
      <c r="AC19" s="105">
        <v>8</v>
      </c>
      <c r="AD19" s="105">
        <v>8</v>
      </c>
      <c r="AE19" s="105">
        <v>8</v>
      </c>
      <c r="AF19" s="316">
        <v>12</v>
      </c>
      <c r="AG19" s="424">
        <v>12</v>
      </c>
      <c r="AH19" s="102">
        <v>15</v>
      </c>
      <c r="AI19" s="102">
        <v>14</v>
      </c>
      <c r="AJ19" s="102">
        <v>13</v>
      </c>
      <c r="AK19" s="102">
        <v>12</v>
      </c>
      <c r="AL19" s="102">
        <v>11</v>
      </c>
      <c r="AM19" s="102">
        <v>11</v>
      </c>
      <c r="AN19" s="102">
        <v>10</v>
      </c>
      <c r="AO19" s="105">
        <v>11</v>
      </c>
      <c r="AP19" s="105">
        <v>13</v>
      </c>
      <c r="AQ19" s="105">
        <v>13</v>
      </c>
      <c r="AR19" s="1053">
        <v>13</v>
      </c>
      <c r="AS19" s="424">
        <v>14</v>
      </c>
      <c r="AT19" s="102">
        <v>15</v>
      </c>
      <c r="AU19" s="102">
        <v>15</v>
      </c>
      <c r="AV19" s="102">
        <v>16</v>
      </c>
      <c r="AW19" s="102">
        <v>14</v>
      </c>
      <c r="AX19" s="102">
        <v>14</v>
      </c>
      <c r="AY19" s="1259">
        <v>15</v>
      </c>
      <c r="AZ19" s="102"/>
      <c r="BA19" s="105"/>
      <c r="BB19" s="105"/>
      <c r="BC19" s="105"/>
      <c r="BD19" s="1053"/>
    </row>
    <row r="20" spans="1:56" ht="15.75" thickBot="1" x14ac:dyDescent="0.3">
      <c r="A20" s="857" t="s">
        <v>236</v>
      </c>
      <c r="B20" s="425">
        <v>14</v>
      </c>
      <c r="C20" s="426">
        <v>21</v>
      </c>
      <c r="D20" s="426">
        <v>29</v>
      </c>
      <c r="E20" s="426">
        <v>19</v>
      </c>
      <c r="F20" s="103">
        <v>15</v>
      </c>
      <c r="G20" s="1045">
        <v>11</v>
      </c>
      <c r="H20" s="1118">
        <v>12</v>
      </c>
      <c r="I20" s="869">
        <v>29</v>
      </c>
      <c r="J20" s="426">
        <v>27</v>
      </c>
      <c r="K20" s="426">
        <v>28</v>
      </c>
      <c r="L20" s="426">
        <v>27</v>
      </c>
      <c r="M20" s="426">
        <v>28</v>
      </c>
      <c r="N20" s="426">
        <v>31</v>
      </c>
      <c r="O20" s="426">
        <v>30</v>
      </c>
      <c r="P20" s="426">
        <v>28</v>
      </c>
      <c r="Q20" s="103">
        <v>26</v>
      </c>
      <c r="R20" s="103">
        <v>24</v>
      </c>
      <c r="S20" s="103">
        <v>24</v>
      </c>
      <c r="T20" s="211">
        <v>21</v>
      </c>
      <c r="U20" s="426">
        <v>18</v>
      </c>
      <c r="V20" s="426">
        <v>17</v>
      </c>
      <c r="W20" s="426">
        <v>18</v>
      </c>
      <c r="X20" s="426">
        <v>18</v>
      </c>
      <c r="Y20" s="426">
        <v>17</v>
      </c>
      <c r="Z20" s="426">
        <v>16</v>
      </c>
      <c r="AA20" s="426">
        <v>16</v>
      </c>
      <c r="AB20" s="426">
        <v>19</v>
      </c>
      <c r="AC20" s="103">
        <v>18</v>
      </c>
      <c r="AD20" s="103">
        <v>18</v>
      </c>
      <c r="AE20" s="103">
        <v>19</v>
      </c>
      <c r="AF20" s="211">
        <v>15</v>
      </c>
      <c r="AG20" s="425">
        <v>9</v>
      </c>
      <c r="AH20" s="426">
        <v>10</v>
      </c>
      <c r="AI20" s="426">
        <v>11</v>
      </c>
      <c r="AJ20" s="426">
        <v>11</v>
      </c>
      <c r="AK20" s="426">
        <v>12</v>
      </c>
      <c r="AL20" s="426">
        <v>12</v>
      </c>
      <c r="AM20" s="426">
        <v>12</v>
      </c>
      <c r="AN20" s="426">
        <v>11</v>
      </c>
      <c r="AO20" s="103">
        <v>10</v>
      </c>
      <c r="AP20" s="103">
        <v>10</v>
      </c>
      <c r="AQ20" s="103">
        <v>11</v>
      </c>
      <c r="AR20" s="1045">
        <v>11</v>
      </c>
      <c r="AS20" s="425">
        <v>8</v>
      </c>
      <c r="AT20" s="426">
        <v>8</v>
      </c>
      <c r="AU20" s="426">
        <v>8</v>
      </c>
      <c r="AV20" s="426">
        <v>9</v>
      </c>
      <c r="AW20" s="426">
        <v>9</v>
      </c>
      <c r="AX20" s="426">
        <v>10</v>
      </c>
      <c r="AY20" s="1260">
        <v>12</v>
      </c>
      <c r="AZ20" s="426"/>
      <c r="BA20" s="103"/>
      <c r="BB20" s="103"/>
      <c r="BC20" s="103"/>
      <c r="BD20" s="1045"/>
    </row>
    <row r="21" spans="1:56" ht="15.75" thickBot="1" x14ac:dyDescent="0.3">
      <c r="A21" s="883" t="s">
        <v>649</v>
      </c>
      <c r="B21" s="432"/>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3"/>
      <c r="AS21" s="432"/>
      <c r="AT21" s="432"/>
      <c r="AU21" s="432"/>
      <c r="AV21" s="432"/>
      <c r="AW21" s="432"/>
      <c r="AX21" s="432"/>
      <c r="AY21" s="432"/>
      <c r="AZ21" s="432"/>
      <c r="BA21" s="432"/>
      <c r="BB21" s="432"/>
      <c r="BC21" s="432"/>
      <c r="BD21" s="433"/>
    </row>
    <row r="22" spans="1:56" x14ac:dyDescent="0.25">
      <c r="A22" s="862" t="s">
        <v>237</v>
      </c>
      <c r="B22" s="859">
        <v>2</v>
      </c>
      <c r="C22" s="435">
        <v>2</v>
      </c>
      <c r="D22" s="429">
        <v>0</v>
      </c>
      <c r="E22" s="429">
        <v>7</v>
      </c>
      <c r="F22" s="163">
        <v>4</v>
      </c>
      <c r="G22" s="1089">
        <v>3</v>
      </c>
      <c r="H22" s="870">
        <v>2</v>
      </c>
      <c r="I22" s="884">
        <v>0</v>
      </c>
      <c r="J22" s="435">
        <v>0</v>
      </c>
      <c r="K22" s="435">
        <v>0</v>
      </c>
      <c r="L22" s="436">
        <v>0</v>
      </c>
      <c r="M22" s="429">
        <v>1</v>
      </c>
      <c r="N22" s="429">
        <v>1</v>
      </c>
      <c r="O22" s="429">
        <v>0</v>
      </c>
      <c r="P22" s="429">
        <v>0</v>
      </c>
      <c r="Q22" s="430">
        <v>0</v>
      </c>
      <c r="R22" s="430">
        <v>0</v>
      </c>
      <c r="S22" s="430">
        <v>0</v>
      </c>
      <c r="T22" s="562">
        <v>9</v>
      </c>
      <c r="U22" s="885">
        <v>5</v>
      </c>
      <c r="V22" s="435">
        <v>4</v>
      </c>
      <c r="W22" s="435">
        <v>4</v>
      </c>
      <c r="X22" s="436">
        <v>3</v>
      </c>
      <c r="Y22" s="429">
        <v>4</v>
      </c>
      <c r="Z22" s="429">
        <v>4</v>
      </c>
      <c r="AA22" s="429">
        <v>4</v>
      </c>
      <c r="AB22" s="429">
        <v>4</v>
      </c>
      <c r="AC22" s="430">
        <v>4</v>
      </c>
      <c r="AD22" s="430">
        <v>4</v>
      </c>
      <c r="AE22" s="430">
        <v>4</v>
      </c>
      <c r="AF22" s="855">
        <v>4</v>
      </c>
      <c r="AG22" s="434">
        <v>3</v>
      </c>
      <c r="AH22" s="435">
        <v>3</v>
      </c>
      <c r="AI22" s="435">
        <v>3</v>
      </c>
      <c r="AJ22" s="436">
        <v>3</v>
      </c>
      <c r="AK22" s="429">
        <v>3</v>
      </c>
      <c r="AL22" s="429">
        <v>3</v>
      </c>
      <c r="AM22" s="429">
        <v>3</v>
      </c>
      <c r="AN22" s="429">
        <v>3</v>
      </c>
      <c r="AO22" s="430">
        <v>3</v>
      </c>
      <c r="AP22" s="430">
        <v>3</v>
      </c>
      <c r="AQ22" s="430">
        <v>3</v>
      </c>
      <c r="AR22" s="1092">
        <v>3</v>
      </c>
      <c r="AS22" s="434">
        <v>3</v>
      </c>
      <c r="AT22" s="435">
        <v>3</v>
      </c>
      <c r="AU22" s="435">
        <v>2</v>
      </c>
      <c r="AV22" s="436">
        <v>2</v>
      </c>
      <c r="AW22" s="429">
        <v>2</v>
      </c>
      <c r="AX22" s="429">
        <v>2</v>
      </c>
      <c r="AY22" s="1258">
        <v>2</v>
      </c>
      <c r="AZ22" s="429"/>
      <c r="BA22" s="430"/>
      <c r="BB22" s="430"/>
      <c r="BC22" s="430"/>
      <c r="BD22" s="1092"/>
    </row>
    <row r="23" spans="1:56" x14ac:dyDescent="0.25">
      <c r="A23" s="311" t="s">
        <v>239</v>
      </c>
      <c r="B23" s="424">
        <v>13</v>
      </c>
      <c r="C23" s="102">
        <v>9</v>
      </c>
      <c r="D23" s="102">
        <v>9</v>
      </c>
      <c r="E23" s="102">
        <v>9</v>
      </c>
      <c r="F23" s="104">
        <v>11</v>
      </c>
      <c r="G23" s="1052">
        <v>7</v>
      </c>
      <c r="H23" s="550">
        <v>6</v>
      </c>
      <c r="I23" s="853">
        <v>8</v>
      </c>
      <c r="J23" s="102">
        <v>9</v>
      </c>
      <c r="K23" s="102">
        <v>10</v>
      </c>
      <c r="L23" s="102">
        <v>11</v>
      </c>
      <c r="M23" s="102">
        <v>10</v>
      </c>
      <c r="N23" s="102">
        <v>12</v>
      </c>
      <c r="O23" s="102">
        <v>11</v>
      </c>
      <c r="P23" s="102">
        <v>11</v>
      </c>
      <c r="Q23" s="105">
        <v>12</v>
      </c>
      <c r="R23" s="105">
        <v>11</v>
      </c>
      <c r="S23" s="105">
        <v>9</v>
      </c>
      <c r="T23" s="316">
        <v>9</v>
      </c>
      <c r="U23" s="102">
        <v>9</v>
      </c>
      <c r="V23" s="102">
        <v>8</v>
      </c>
      <c r="W23" s="102">
        <v>8</v>
      </c>
      <c r="X23" s="102">
        <v>7</v>
      </c>
      <c r="Y23" s="102">
        <v>5</v>
      </c>
      <c r="Z23" s="102">
        <v>7</v>
      </c>
      <c r="AA23" s="102">
        <v>6</v>
      </c>
      <c r="AB23" s="102">
        <v>7</v>
      </c>
      <c r="AC23" s="105">
        <v>10</v>
      </c>
      <c r="AD23" s="105">
        <v>11</v>
      </c>
      <c r="AE23" s="105">
        <v>12</v>
      </c>
      <c r="AF23" s="422">
        <v>11</v>
      </c>
      <c r="AG23" s="424">
        <v>12</v>
      </c>
      <c r="AH23" s="102">
        <v>10</v>
      </c>
      <c r="AI23" s="102">
        <v>10</v>
      </c>
      <c r="AJ23" s="102">
        <v>8</v>
      </c>
      <c r="AK23" s="102">
        <v>8</v>
      </c>
      <c r="AL23" s="102">
        <v>8</v>
      </c>
      <c r="AM23" s="102">
        <v>8</v>
      </c>
      <c r="AN23" s="102">
        <v>7</v>
      </c>
      <c r="AO23" s="105">
        <v>7</v>
      </c>
      <c r="AP23" s="105">
        <v>8</v>
      </c>
      <c r="AQ23" s="105">
        <v>7</v>
      </c>
      <c r="AR23" s="1053">
        <v>7</v>
      </c>
      <c r="AS23" s="424">
        <v>7</v>
      </c>
      <c r="AT23" s="102">
        <v>6</v>
      </c>
      <c r="AU23" s="102">
        <v>6</v>
      </c>
      <c r="AV23" s="102">
        <v>6</v>
      </c>
      <c r="AW23" s="102">
        <v>6</v>
      </c>
      <c r="AX23" s="102">
        <v>6</v>
      </c>
      <c r="AY23" s="1259">
        <v>6</v>
      </c>
      <c r="AZ23" s="102"/>
      <c r="BA23" s="105"/>
      <c r="BB23" s="105"/>
      <c r="BC23" s="105"/>
      <c r="BD23" s="1053"/>
    </row>
    <row r="24" spans="1:56" x14ac:dyDescent="0.25">
      <c r="A24" s="311" t="s">
        <v>238</v>
      </c>
      <c r="B24" s="424">
        <v>4</v>
      </c>
      <c r="C24" s="102">
        <v>59</v>
      </c>
      <c r="D24" s="102">
        <v>1</v>
      </c>
      <c r="E24" s="102">
        <v>9</v>
      </c>
      <c r="F24" s="104">
        <v>9</v>
      </c>
      <c r="G24" s="1052">
        <v>8</v>
      </c>
      <c r="H24" s="550">
        <v>8</v>
      </c>
      <c r="I24" s="853">
        <v>1</v>
      </c>
      <c r="J24" s="102">
        <v>2</v>
      </c>
      <c r="K24" s="102">
        <v>0</v>
      </c>
      <c r="L24" s="102">
        <v>0</v>
      </c>
      <c r="M24" s="102">
        <v>1</v>
      </c>
      <c r="N24" s="102">
        <v>0</v>
      </c>
      <c r="O24" s="102">
        <v>0</v>
      </c>
      <c r="P24" s="102">
        <v>0</v>
      </c>
      <c r="Q24" s="105">
        <v>1</v>
      </c>
      <c r="R24" s="105">
        <v>0</v>
      </c>
      <c r="S24" s="105">
        <v>0</v>
      </c>
      <c r="T24" s="316">
        <v>14</v>
      </c>
      <c r="U24" s="102">
        <v>9</v>
      </c>
      <c r="V24" s="102">
        <v>9</v>
      </c>
      <c r="W24" s="102">
        <v>9</v>
      </c>
      <c r="X24" s="102">
        <v>8</v>
      </c>
      <c r="Y24" s="102">
        <v>9</v>
      </c>
      <c r="Z24" s="102">
        <v>9</v>
      </c>
      <c r="AA24" s="102">
        <v>8</v>
      </c>
      <c r="AB24" s="102">
        <v>8</v>
      </c>
      <c r="AC24" s="105">
        <v>8</v>
      </c>
      <c r="AD24" s="105">
        <v>8</v>
      </c>
      <c r="AE24" s="105">
        <v>7</v>
      </c>
      <c r="AF24" s="422">
        <v>9</v>
      </c>
      <c r="AG24" s="424">
        <v>9</v>
      </c>
      <c r="AH24" s="102">
        <v>9</v>
      </c>
      <c r="AI24" s="102">
        <v>8</v>
      </c>
      <c r="AJ24" s="102">
        <v>6</v>
      </c>
      <c r="AK24" s="102">
        <v>6</v>
      </c>
      <c r="AL24" s="102">
        <v>5</v>
      </c>
      <c r="AM24" s="102">
        <v>5</v>
      </c>
      <c r="AN24" s="102">
        <v>5</v>
      </c>
      <c r="AO24" s="105">
        <v>8</v>
      </c>
      <c r="AP24" s="105">
        <v>8</v>
      </c>
      <c r="AQ24" s="105">
        <v>9</v>
      </c>
      <c r="AR24" s="1053">
        <v>8</v>
      </c>
      <c r="AS24" s="424">
        <v>8</v>
      </c>
      <c r="AT24" s="102">
        <v>8</v>
      </c>
      <c r="AU24" s="102">
        <v>8</v>
      </c>
      <c r="AV24" s="102">
        <v>8</v>
      </c>
      <c r="AW24" s="102">
        <v>8</v>
      </c>
      <c r="AX24" s="102">
        <v>8</v>
      </c>
      <c r="AY24" s="1259">
        <v>8</v>
      </c>
      <c r="AZ24" s="102"/>
      <c r="BA24" s="105"/>
      <c r="BB24" s="105"/>
      <c r="BC24" s="105"/>
      <c r="BD24" s="1053"/>
    </row>
    <row r="25" spans="1:56" x14ac:dyDescent="0.25">
      <c r="A25" s="886" t="s">
        <v>267</v>
      </c>
      <c r="B25" s="424">
        <v>4</v>
      </c>
      <c r="C25" s="102">
        <v>4</v>
      </c>
      <c r="D25" s="102">
        <v>2</v>
      </c>
      <c r="E25" s="102">
        <v>1</v>
      </c>
      <c r="F25" s="104">
        <v>4</v>
      </c>
      <c r="G25" s="1052">
        <v>9</v>
      </c>
      <c r="H25" s="550">
        <v>9</v>
      </c>
      <c r="I25" s="853">
        <v>3</v>
      </c>
      <c r="J25" s="102">
        <v>3</v>
      </c>
      <c r="K25" s="102">
        <v>3</v>
      </c>
      <c r="L25" s="102">
        <v>3</v>
      </c>
      <c r="M25" s="102">
        <v>2</v>
      </c>
      <c r="N25" s="102">
        <v>2</v>
      </c>
      <c r="O25" s="102">
        <v>2</v>
      </c>
      <c r="P25" s="102">
        <v>1</v>
      </c>
      <c r="Q25" s="105">
        <v>1</v>
      </c>
      <c r="R25" s="105">
        <v>2</v>
      </c>
      <c r="S25" s="105">
        <v>2</v>
      </c>
      <c r="T25" s="316">
        <v>2</v>
      </c>
      <c r="U25" s="102">
        <v>1</v>
      </c>
      <c r="V25" s="102">
        <v>1</v>
      </c>
      <c r="W25" s="102">
        <v>1</v>
      </c>
      <c r="X25" s="102">
        <v>1</v>
      </c>
      <c r="Y25" s="102">
        <v>1</v>
      </c>
      <c r="Z25" s="102">
        <v>1</v>
      </c>
      <c r="AA25" s="102">
        <v>2</v>
      </c>
      <c r="AB25" s="102">
        <v>3</v>
      </c>
      <c r="AC25" s="105">
        <v>3</v>
      </c>
      <c r="AD25" s="105">
        <v>3</v>
      </c>
      <c r="AE25" s="105">
        <v>4</v>
      </c>
      <c r="AF25" s="422">
        <v>4</v>
      </c>
      <c r="AG25" s="424">
        <v>4</v>
      </c>
      <c r="AH25" s="102">
        <v>4</v>
      </c>
      <c r="AI25" s="102">
        <v>4</v>
      </c>
      <c r="AJ25" s="102">
        <v>4</v>
      </c>
      <c r="AK25" s="102">
        <v>4</v>
      </c>
      <c r="AL25" s="102">
        <v>4</v>
      </c>
      <c r="AM25" s="102">
        <v>5</v>
      </c>
      <c r="AN25" s="102">
        <v>5</v>
      </c>
      <c r="AO25" s="105">
        <v>6</v>
      </c>
      <c r="AP25" s="105">
        <v>7</v>
      </c>
      <c r="AQ25" s="105">
        <v>8</v>
      </c>
      <c r="AR25" s="1053">
        <v>9</v>
      </c>
      <c r="AS25" s="424">
        <v>9</v>
      </c>
      <c r="AT25" s="102">
        <v>9</v>
      </c>
      <c r="AU25" s="102">
        <v>7</v>
      </c>
      <c r="AV25" s="102">
        <v>8</v>
      </c>
      <c r="AW25" s="102">
        <v>7</v>
      </c>
      <c r="AX25" s="102">
        <v>8</v>
      </c>
      <c r="AY25" s="1259">
        <v>9</v>
      </c>
      <c r="AZ25" s="102"/>
      <c r="BA25" s="105"/>
      <c r="BB25" s="105"/>
      <c r="BC25" s="105"/>
      <c r="BD25" s="1053"/>
    </row>
    <row r="26" spans="1:56" x14ac:dyDescent="0.25">
      <c r="A26" s="311" t="s">
        <v>240</v>
      </c>
      <c r="B26" s="424">
        <v>2</v>
      </c>
      <c r="C26" s="102">
        <v>2</v>
      </c>
      <c r="D26" s="102">
        <v>2</v>
      </c>
      <c r="E26" s="102">
        <v>2</v>
      </c>
      <c r="F26" s="104">
        <v>1</v>
      </c>
      <c r="G26" s="1052">
        <v>1</v>
      </c>
      <c r="H26" s="550">
        <v>1</v>
      </c>
      <c r="I26" s="853">
        <v>1</v>
      </c>
      <c r="J26" s="102">
        <v>1</v>
      </c>
      <c r="K26" s="102">
        <v>2</v>
      </c>
      <c r="L26" s="102">
        <v>2</v>
      </c>
      <c r="M26" s="102">
        <v>2</v>
      </c>
      <c r="N26" s="102">
        <v>2</v>
      </c>
      <c r="O26" s="102">
        <v>2</v>
      </c>
      <c r="P26" s="102">
        <v>3</v>
      </c>
      <c r="Q26" s="105">
        <v>3</v>
      </c>
      <c r="R26" s="105">
        <v>3</v>
      </c>
      <c r="S26" s="105">
        <v>3</v>
      </c>
      <c r="T26" s="316">
        <v>0</v>
      </c>
      <c r="U26" s="102">
        <v>2</v>
      </c>
      <c r="V26" s="102">
        <v>2</v>
      </c>
      <c r="W26" s="102">
        <v>2</v>
      </c>
      <c r="X26" s="102">
        <v>2</v>
      </c>
      <c r="Y26" s="102">
        <v>1</v>
      </c>
      <c r="Z26" s="102">
        <v>1</v>
      </c>
      <c r="AA26" s="102">
        <v>1</v>
      </c>
      <c r="AB26" s="102">
        <v>1</v>
      </c>
      <c r="AC26" s="105">
        <v>1</v>
      </c>
      <c r="AD26" s="105">
        <v>1</v>
      </c>
      <c r="AE26" s="105">
        <v>1</v>
      </c>
      <c r="AF26" s="422">
        <v>1</v>
      </c>
      <c r="AG26" s="424">
        <v>1</v>
      </c>
      <c r="AH26" s="102">
        <v>1</v>
      </c>
      <c r="AI26" s="102">
        <v>1</v>
      </c>
      <c r="AJ26" s="102">
        <v>1</v>
      </c>
      <c r="AK26" s="102">
        <v>1</v>
      </c>
      <c r="AL26" s="102">
        <v>1</v>
      </c>
      <c r="AM26" s="102">
        <v>1</v>
      </c>
      <c r="AN26" s="102">
        <v>1</v>
      </c>
      <c r="AO26" s="105">
        <v>1</v>
      </c>
      <c r="AP26" s="105">
        <v>1</v>
      </c>
      <c r="AQ26" s="105">
        <v>1</v>
      </c>
      <c r="AR26" s="1053">
        <v>1</v>
      </c>
      <c r="AS26" s="424">
        <v>0</v>
      </c>
      <c r="AT26" s="102">
        <v>0</v>
      </c>
      <c r="AU26" s="102">
        <v>0</v>
      </c>
      <c r="AV26" s="102">
        <v>0</v>
      </c>
      <c r="AW26" s="102">
        <v>0</v>
      </c>
      <c r="AX26" s="102">
        <v>1</v>
      </c>
      <c r="AY26" s="1259">
        <v>1</v>
      </c>
      <c r="AZ26" s="102"/>
      <c r="BA26" s="105"/>
      <c r="BB26" s="105"/>
      <c r="BC26" s="105"/>
      <c r="BD26" s="1053"/>
    </row>
    <row r="27" spans="1:56" x14ac:dyDescent="0.25">
      <c r="A27" s="311" t="s">
        <v>241</v>
      </c>
      <c r="B27" s="424">
        <v>0</v>
      </c>
      <c r="C27" s="102">
        <v>0</v>
      </c>
      <c r="D27" s="102">
        <v>0</v>
      </c>
      <c r="E27" s="102">
        <v>0</v>
      </c>
      <c r="F27" s="104">
        <v>0</v>
      </c>
      <c r="G27" s="1052">
        <v>0</v>
      </c>
      <c r="H27" s="550">
        <v>0</v>
      </c>
      <c r="I27" s="853">
        <v>0</v>
      </c>
      <c r="J27" s="102">
        <v>0</v>
      </c>
      <c r="K27" s="102">
        <v>0</v>
      </c>
      <c r="L27" s="102">
        <v>0</v>
      </c>
      <c r="M27" s="102">
        <v>0</v>
      </c>
      <c r="N27" s="102">
        <v>0</v>
      </c>
      <c r="O27" s="102">
        <v>0</v>
      </c>
      <c r="P27" s="102">
        <v>0</v>
      </c>
      <c r="Q27" s="105">
        <v>0</v>
      </c>
      <c r="R27" s="105">
        <v>0</v>
      </c>
      <c r="S27" s="105">
        <v>0</v>
      </c>
      <c r="T27" s="316">
        <v>0</v>
      </c>
      <c r="U27" s="102">
        <v>0</v>
      </c>
      <c r="V27" s="102">
        <v>0</v>
      </c>
      <c r="W27" s="102">
        <v>0</v>
      </c>
      <c r="X27" s="102">
        <v>0</v>
      </c>
      <c r="Y27" s="102">
        <v>0</v>
      </c>
      <c r="Z27" s="102">
        <v>0</v>
      </c>
      <c r="AA27" s="102">
        <v>0</v>
      </c>
      <c r="AB27" s="102">
        <v>0</v>
      </c>
      <c r="AC27" s="105">
        <v>0</v>
      </c>
      <c r="AD27" s="105">
        <v>0</v>
      </c>
      <c r="AE27" s="105">
        <v>0</v>
      </c>
      <c r="AF27" s="422">
        <v>0</v>
      </c>
      <c r="AG27" s="424">
        <v>0</v>
      </c>
      <c r="AH27" s="102">
        <v>0</v>
      </c>
      <c r="AI27" s="102">
        <v>0</v>
      </c>
      <c r="AJ27" s="102">
        <v>0</v>
      </c>
      <c r="AK27" s="102">
        <v>0</v>
      </c>
      <c r="AL27" s="102">
        <v>0</v>
      </c>
      <c r="AM27" s="102">
        <v>0</v>
      </c>
      <c r="AN27" s="102">
        <v>0</v>
      </c>
      <c r="AO27" s="105">
        <v>0</v>
      </c>
      <c r="AP27" s="105">
        <v>0</v>
      </c>
      <c r="AQ27" s="105">
        <v>0</v>
      </c>
      <c r="AR27" s="1053">
        <v>0</v>
      </c>
      <c r="AS27" s="424">
        <v>0</v>
      </c>
      <c r="AT27" s="102">
        <v>0</v>
      </c>
      <c r="AU27" s="102">
        <v>0</v>
      </c>
      <c r="AV27" s="102">
        <v>0</v>
      </c>
      <c r="AW27" s="102">
        <v>0</v>
      </c>
      <c r="AX27" s="102">
        <v>0</v>
      </c>
      <c r="AY27" s="1259">
        <v>0</v>
      </c>
      <c r="AZ27" s="102"/>
      <c r="BA27" s="105"/>
      <c r="BB27" s="105"/>
      <c r="BC27" s="105"/>
      <c r="BD27" s="1053"/>
    </row>
    <row r="28" spans="1:56" x14ac:dyDescent="0.25">
      <c r="A28" s="311" t="s">
        <v>250</v>
      </c>
      <c r="B28" s="424">
        <v>2</v>
      </c>
      <c r="C28" s="102">
        <v>1</v>
      </c>
      <c r="D28" s="102">
        <v>3</v>
      </c>
      <c r="E28" s="102">
        <v>1</v>
      </c>
      <c r="F28" s="104">
        <v>1</v>
      </c>
      <c r="G28" s="1052">
        <v>1</v>
      </c>
      <c r="H28" s="550">
        <v>3</v>
      </c>
      <c r="I28" s="853">
        <v>3</v>
      </c>
      <c r="J28" s="102">
        <v>3</v>
      </c>
      <c r="K28" s="102">
        <v>3</v>
      </c>
      <c r="L28" s="102">
        <v>3</v>
      </c>
      <c r="M28" s="102">
        <v>5</v>
      </c>
      <c r="N28" s="102">
        <v>4</v>
      </c>
      <c r="O28" s="102">
        <v>4</v>
      </c>
      <c r="P28" s="102">
        <v>4</v>
      </c>
      <c r="Q28" s="105">
        <v>4</v>
      </c>
      <c r="R28" s="105">
        <v>2</v>
      </c>
      <c r="S28" s="105">
        <v>1</v>
      </c>
      <c r="T28" s="316">
        <v>2</v>
      </c>
      <c r="U28" s="102">
        <v>1</v>
      </c>
      <c r="V28" s="102">
        <v>1</v>
      </c>
      <c r="W28" s="102">
        <v>1</v>
      </c>
      <c r="X28" s="102">
        <v>1</v>
      </c>
      <c r="Y28" s="102">
        <v>1</v>
      </c>
      <c r="Z28" s="102">
        <v>1</v>
      </c>
      <c r="AA28" s="102">
        <v>1</v>
      </c>
      <c r="AB28" s="102">
        <v>1</v>
      </c>
      <c r="AC28" s="105">
        <v>1</v>
      </c>
      <c r="AD28" s="105">
        <v>1</v>
      </c>
      <c r="AE28" s="105">
        <v>1</v>
      </c>
      <c r="AF28" s="422">
        <v>1</v>
      </c>
      <c r="AG28" s="424">
        <v>1</v>
      </c>
      <c r="AH28" s="102">
        <v>0</v>
      </c>
      <c r="AI28" s="102">
        <v>0</v>
      </c>
      <c r="AJ28" s="102">
        <v>1</v>
      </c>
      <c r="AK28" s="102">
        <v>1</v>
      </c>
      <c r="AL28" s="102">
        <v>1</v>
      </c>
      <c r="AM28" s="102">
        <v>1</v>
      </c>
      <c r="AN28" s="102">
        <v>1</v>
      </c>
      <c r="AO28" s="105">
        <v>1</v>
      </c>
      <c r="AP28" s="105">
        <v>1</v>
      </c>
      <c r="AQ28" s="105">
        <v>1</v>
      </c>
      <c r="AR28" s="1053">
        <v>1</v>
      </c>
      <c r="AS28" s="424">
        <v>1</v>
      </c>
      <c r="AT28" s="102">
        <v>1</v>
      </c>
      <c r="AU28" s="102">
        <v>2</v>
      </c>
      <c r="AV28" s="102">
        <v>2</v>
      </c>
      <c r="AW28" s="102">
        <v>2</v>
      </c>
      <c r="AX28" s="102">
        <v>2</v>
      </c>
      <c r="AY28" s="1259">
        <v>3</v>
      </c>
      <c r="AZ28" s="102"/>
      <c r="BA28" s="105"/>
      <c r="BB28" s="105"/>
      <c r="BC28" s="105"/>
      <c r="BD28" s="1053"/>
    </row>
    <row r="29" spans="1:56" x14ac:dyDescent="0.25">
      <c r="A29" s="311" t="s">
        <v>244</v>
      </c>
      <c r="B29" s="424">
        <v>556</v>
      </c>
      <c r="C29" s="102">
        <v>625</v>
      </c>
      <c r="D29" s="102">
        <v>544</v>
      </c>
      <c r="E29" s="102">
        <v>560</v>
      </c>
      <c r="F29" s="104">
        <v>567</v>
      </c>
      <c r="G29" s="1052">
        <v>666</v>
      </c>
      <c r="H29" s="550">
        <v>709</v>
      </c>
      <c r="I29" s="853">
        <v>557</v>
      </c>
      <c r="J29" s="102">
        <v>546</v>
      </c>
      <c r="K29" s="102">
        <v>558</v>
      </c>
      <c r="L29" s="102">
        <v>563</v>
      </c>
      <c r="M29" s="102">
        <v>570</v>
      </c>
      <c r="N29" s="102">
        <v>567</v>
      </c>
      <c r="O29" s="102">
        <v>572</v>
      </c>
      <c r="P29" s="102">
        <v>573</v>
      </c>
      <c r="Q29" s="105">
        <v>576</v>
      </c>
      <c r="R29" s="105">
        <v>587</v>
      </c>
      <c r="S29" s="105">
        <v>581</v>
      </c>
      <c r="T29" s="316">
        <v>555</v>
      </c>
      <c r="U29" s="102">
        <v>542</v>
      </c>
      <c r="V29" s="102">
        <v>553</v>
      </c>
      <c r="W29" s="102">
        <v>552</v>
      </c>
      <c r="X29" s="102">
        <v>551</v>
      </c>
      <c r="Y29" s="102">
        <v>546</v>
      </c>
      <c r="Z29" s="102">
        <v>534</v>
      </c>
      <c r="AA29" s="102">
        <v>536</v>
      </c>
      <c r="AB29" s="102">
        <v>536</v>
      </c>
      <c r="AC29" s="105">
        <v>549</v>
      </c>
      <c r="AD29" s="105">
        <v>557</v>
      </c>
      <c r="AE29" s="105">
        <v>565</v>
      </c>
      <c r="AF29" s="422">
        <v>567</v>
      </c>
      <c r="AG29" s="424">
        <v>566</v>
      </c>
      <c r="AH29" s="102">
        <v>587</v>
      </c>
      <c r="AI29" s="102">
        <v>600</v>
      </c>
      <c r="AJ29" s="102">
        <v>611</v>
      </c>
      <c r="AK29" s="102">
        <v>611</v>
      </c>
      <c r="AL29" s="102">
        <v>625</v>
      </c>
      <c r="AM29" s="102">
        <v>622</v>
      </c>
      <c r="AN29" s="102">
        <v>625</v>
      </c>
      <c r="AO29" s="105">
        <v>629</v>
      </c>
      <c r="AP29" s="105">
        <v>638</v>
      </c>
      <c r="AQ29" s="105">
        <v>663</v>
      </c>
      <c r="AR29" s="1053">
        <v>666</v>
      </c>
      <c r="AS29" s="424">
        <v>665</v>
      </c>
      <c r="AT29" s="102">
        <v>677</v>
      </c>
      <c r="AU29" s="102">
        <v>674</v>
      </c>
      <c r="AV29" s="102">
        <v>668</v>
      </c>
      <c r="AW29" s="102">
        <v>681</v>
      </c>
      <c r="AX29" s="102">
        <v>684</v>
      </c>
      <c r="AY29" s="1259">
        <v>709</v>
      </c>
      <c r="AZ29" s="102"/>
      <c r="BA29" s="105"/>
      <c r="BB29" s="105"/>
      <c r="BC29" s="105"/>
      <c r="BD29" s="1053"/>
    </row>
    <row r="30" spans="1:56" x14ac:dyDescent="0.25">
      <c r="A30" s="311" t="s">
        <v>243</v>
      </c>
      <c r="B30" s="424">
        <v>16</v>
      </c>
      <c r="C30" s="102">
        <v>2</v>
      </c>
      <c r="D30" s="102">
        <v>75</v>
      </c>
      <c r="E30" s="102">
        <v>34</v>
      </c>
      <c r="F30" s="104">
        <v>43</v>
      </c>
      <c r="G30" s="1052">
        <v>45</v>
      </c>
      <c r="H30" s="550">
        <v>40</v>
      </c>
      <c r="I30" s="853">
        <v>74</v>
      </c>
      <c r="J30" s="102">
        <v>77</v>
      </c>
      <c r="K30" s="102">
        <v>80</v>
      </c>
      <c r="L30" s="102">
        <v>75</v>
      </c>
      <c r="M30" s="102">
        <v>76</v>
      </c>
      <c r="N30" s="102">
        <v>83</v>
      </c>
      <c r="O30" s="102">
        <v>77</v>
      </c>
      <c r="P30" s="102">
        <v>77</v>
      </c>
      <c r="Q30" s="105">
        <v>76</v>
      </c>
      <c r="R30" s="105">
        <v>83</v>
      </c>
      <c r="S30" s="105">
        <v>82</v>
      </c>
      <c r="T30" s="316">
        <v>28</v>
      </c>
      <c r="U30" s="102">
        <v>34</v>
      </c>
      <c r="V30" s="102">
        <v>35</v>
      </c>
      <c r="W30" s="102">
        <v>34</v>
      </c>
      <c r="X30" s="102">
        <v>34</v>
      </c>
      <c r="Y30" s="102">
        <v>33</v>
      </c>
      <c r="Z30" s="102">
        <v>35</v>
      </c>
      <c r="AA30" s="102">
        <v>35</v>
      </c>
      <c r="AB30" s="102">
        <v>38</v>
      </c>
      <c r="AC30" s="105">
        <v>39</v>
      </c>
      <c r="AD30" s="105">
        <v>39</v>
      </c>
      <c r="AE30" s="105">
        <v>42</v>
      </c>
      <c r="AF30" s="422">
        <v>43</v>
      </c>
      <c r="AG30" s="424">
        <v>41</v>
      </c>
      <c r="AH30" s="102">
        <v>45</v>
      </c>
      <c r="AI30" s="102">
        <v>46</v>
      </c>
      <c r="AJ30" s="102">
        <v>45</v>
      </c>
      <c r="AK30" s="102">
        <v>45</v>
      </c>
      <c r="AL30" s="102">
        <v>43</v>
      </c>
      <c r="AM30" s="102">
        <v>43</v>
      </c>
      <c r="AN30" s="102">
        <v>44</v>
      </c>
      <c r="AO30" s="105">
        <v>44</v>
      </c>
      <c r="AP30" s="105">
        <v>46</v>
      </c>
      <c r="AQ30" s="105">
        <v>47</v>
      </c>
      <c r="AR30" s="1053">
        <v>45</v>
      </c>
      <c r="AS30" s="424">
        <v>43</v>
      </c>
      <c r="AT30" s="102">
        <v>44</v>
      </c>
      <c r="AU30" s="102">
        <v>42</v>
      </c>
      <c r="AV30" s="102">
        <v>42</v>
      </c>
      <c r="AW30" s="102">
        <v>40</v>
      </c>
      <c r="AX30" s="102">
        <v>39</v>
      </c>
      <c r="AY30" s="1259">
        <v>40</v>
      </c>
      <c r="AZ30" s="102"/>
      <c r="BA30" s="105"/>
      <c r="BB30" s="105"/>
      <c r="BC30" s="105"/>
      <c r="BD30" s="1053"/>
    </row>
    <row r="31" spans="1:56" x14ac:dyDescent="0.25">
      <c r="A31" s="311" t="s">
        <v>242</v>
      </c>
      <c r="B31" s="424">
        <v>7</v>
      </c>
      <c r="C31" s="102">
        <v>0</v>
      </c>
      <c r="D31" s="102">
        <v>0</v>
      </c>
      <c r="E31" s="102">
        <v>10</v>
      </c>
      <c r="F31" s="104">
        <v>13</v>
      </c>
      <c r="G31" s="1052">
        <v>20</v>
      </c>
      <c r="H31" s="550">
        <v>16</v>
      </c>
      <c r="I31" s="853">
        <v>1</v>
      </c>
      <c r="J31" s="102">
        <v>0</v>
      </c>
      <c r="K31" s="102">
        <v>0</v>
      </c>
      <c r="L31" s="102">
        <v>0</v>
      </c>
      <c r="M31" s="102">
        <v>0</v>
      </c>
      <c r="N31" s="102">
        <v>0</v>
      </c>
      <c r="O31" s="102">
        <v>0</v>
      </c>
      <c r="P31" s="102">
        <v>0</v>
      </c>
      <c r="Q31" s="105">
        <v>0</v>
      </c>
      <c r="R31" s="105">
        <v>0</v>
      </c>
      <c r="S31" s="105">
        <v>0</v>
      </c>
      <c r="T31" s="316">
        <v>8</v>
      </c>
      <c r="U31" s="102">
        <v>10</v>
      </c>
      <c r="V31" s="102">
        <v>11</v>
      </c>
      <c r="W31" s="102">
        <v>12</v>
      </c>
      <c r="X31" s="102">
        <v>12</v>
      </c>
      <c r="Y31" s="102">
        <v>12</v>
      </c>
      <c r="Z31" s="102">
        <v>12</v>
      </c>
      <c r="AA31" s="102">
        <v>12</v>
      </c>
      <c r="AB31" s="102">
        <v>12</v>
      </c>
      <c r="AC31" s="105">
        <v>11</v>
      </c>
      <c r="AD31" s="105">
        <v>12</v>
      </c>
      <c r="AE31" s="105">
        <v>13</v>
      </c>
      <c r="AF31" s="422">
        <v>13</v>
      </c>
      <c r="AG31" s="424">
        <v>14</v>
      </c>
      <c r="AH31" s="102">
        <v>14</v>
      </c>
      <c r="AI31" s="102">
        <v>14</v>
      </c>
      <c r="AJ31" s="102">
        <v>15</v>
      </c>
      <c r="AK31" s="102">
        <v>15</v>
      </c>
      <c r="AL31" s="102">
        <v>17</v>
      </c>
      <c r="AM31" s="102">
        <v>18</v>
      </c>
      <c r="AN31" s="102">
        <v>18</v>
      </c>
      <c r="AO31" s="105">
        <v>19</v>
      </c>
      <c r="AP31" s="105">
        <v>21</v>
      </c>
      <c r="AQ31" s="105">
        <v>21</v>
      </c>
      <c r="AR31" s="1053">
        <v>20</v>
      </c>
      <c r="AS31" s="424">
        <v>20</v>
      </c>
      <c r="AT31" s="102">
        <v>19</v>
      </c>
      <c r="AU31" s="102">
        <v>17</v>
      </c>
      <c r="AV31" s="102">
        <v>17</v>
      </c>
      <c r="AW31" s="102">
        <v>16</v>
      </c>
      <c r="AX31" s="102">
        <v>15</v>
      </c>
      <c r="AY31" s="1259">
        <v>16</v>
      </c>
      <c r="AZ31" s="102"/>
      <c r="BA31" s="105"/>
      <c r="BB31" s="105"/>
      <c r="BC31" s="105"/>
      <c r="BD31" s="1053"/>
    </row>
    <row r="32" spans="1:56" x14ac:dyDescent="0.25">
      <c r="A32" s="311" t="s">
        <v>245</v>
      </c>
      <c r="B32" s="424">
        <v>120</v>
      </c>
      <c r="C32" s="102">
        <v>114</v>
      </c>
      <c r="D32" s="102">
        <v>105</v>
      </c>
      <c r="E32" s="102">
        <v>84</v>
      </c>
      <c r="F32" s="104">
        <v>87</v>
      </c>
      <c r="G32" s="1052">
        <v>106</v>
      </c>
      <c r="H32" s="550">
        <v>113</v>
      </c>
      <c r="I32" s="853">
        <v>107</v>
      </c>
      <c r="J32" s="102">
        <v>107</v>
      </c>
      <c r="K32" s="102">
        <v>105</v>
      </c>
      <c r="L32" s="102">
        <v>110</v>
      </c>
      <c r="M32" s="102">
        <v>106</v>
      </c>
      <c r="N32" s="102">
        <v>115</v>
      </c>
      <c r="O32" s="102">
        <v>109</v>
      </c>
      <c r="P32" s="102">
        <v>109</v>
      </c>
      <c r="Q32" s="105">
        <v>121</v>
      </c>
      <c r="R32" s="105">
        <v>115</v>
      </c>
      <c r="S32" s="105">
        <v>105</v>
      </c>
      <c r="T32" s="316">
        <v>86</v>
      </c>
      <c r="U32" s="102">
        <v>82</v>
      </c>
      <c r="V32" s="102">
        <v>83</v>
      </c>
      <c r="W32" s="102">
        <v>82</v>
      </c>
      <c r="X32" s="102">
        <v>70</v>
      </c>
      <c r="Y32" s="102">
        <v>72</v>
      </c>
      <c r="Z32" s="102">
        <v>67</v>
      </c>
      <c r="AA32" s="102">
        <v>71</v>
      </c>
      <c r="AB32" s="102">
        <v>73</v>
      </c>
      <c r="AC32" s="105">
        <v>78</v>
      </c>
      <c r="AD32" s="105">
        <v>74</v>
      </c>
      <c r="AE32" s="105">
        <v>83</v>
      </c>
      <c r="AF32" s="422">
        <v>87</v>
      </c>
      <c r="AG32" s="424">
        <v>84</v>
      </c>
      <c r="AH32" s="102">
        <v>86</v>
      </c>
      <c r="AI32" s="102">
        <v>90</v>
      </c>
      <c r="AJ32" s="102">
        <v>97</v>
      </c>
      <c r="AK32" s="102">
        <v>95</v>
      </c>
      <c r="AL32" s="102">
        <v>93</v>
      </c>
      <c r="AM32" s="102">
        <v>94</v>
      </c>
      <c r="AN32" s="102">
        <v>92</v>
      </c>
      <c r="AO32" s="105">
        <v>89</v>
      </c>
      <c r="AP32" s="105">
        <v>95</v>
      </c>
      <c r="AQ32" s="105">
        <v>100</v>
      </c>
      <c r="AR32" s="1053">
        <v>106</v>
      </c>
      <c r="AS32" s="424">
        <v>109</v>
      </c>
      <c r="AT32" s="102">
        <v>107</v>
      </c>
      <c r="AU32" s="102">
        <v>99</v>
      </c>
      <c r="AV32" s="102">
        <v>103</v>
      </c>
      <c r="AW32" s="102">
        <v>104</v>
      </c>
      <c r="AX32" s="102">
        <v>108</v>
      </c>
      <c r="AY32" s="1259">
        <v>113</v>
      </c>
      <c r="AZ32" s="102"/>
      <c r="BA32" s="105"/>
      <c r="BB32" s="105"/>
      <c r="BC32" s="105"/>
      <c r="BD32" s="1053"/>
    </row>
    <row r="33" spans="1:56" x14ac:dyDescent="0.25">
      <c r="A33" s="311" t="s">
        <v>246</v>
      </c>
      <c r="B33" s="424">
        <v>33</v>
      </c>
      <c r="C33" s="102">
        <v>44</v>
      </c>
      <c r="D33" s="102">
        <v>59</v>
      </c>
      <c r="E33" s="102">
        <v>51</v>
      </c>
      <c r="F33" s="104">
        <v>55</v>
      </c>
      <c r="G33" s="1052">
        <v>62</v>
      </c>
      <c r="H33" s="550">
        <v>64</v>
      </c>
      <c r="I33" s="853">
        <v>58</v>
      </c>
      <c r="J33" s="102">
        <v>61</v>
      </c>
      <c r="K33" s="102">
        <v>60</v>
      </c>
      <c r="L33" s="102">
        <v>60</v>
      </c>
      <c r="M33" s="102">
        <v>58</v>
      </c>
      <c r="N33" s="102">
        <v>58</v>
      </c>
      <c r="O33" s="102">
        <v>59</v>
      </c>
      <c r="P33" s="102">
        <v>62</v>
      </c>
      <c r="Q33" s="105">
        <v>36</v>
      </c>
      <c r="R33" s="105">
        <v>33</v>
      </c>
      <c r="S33" s="105">
        <v>35</v>
      </c>
      <c r="T33" s="316">
        <v>51</v>
      </c>
      <c r="U33" s="102">
        <v>49</v>
      </c>
      <c r="V33" s="102">
        <v>50</v>
      </c>
      <c r="W33" s="102">
        <v>49</v>
      </c>
      <c r="X33" s="102">
        <v>51</v>
      </c>
      <c r="Y33" s="102">
        <v>53</v>
      </c>
      <c r="Z33" s="102">
        <v>49</v>
      </c>
      <c r="AA33" s="102">
        <v>51</v>
      </c>
      <c r="AB33" s="102">
        <v>49</v>
      </c>
      <c r="AC33" s="105">
        <v>47</v>
      </c>
      <c r="AD33" s="105">
        <v>51</v>
      </c>
      <c r="AE33" s="105">
        <v>58</v>
      </c>
      <c r="AF33" s="422">
        <v>55</v>
      </c>
      <c r="AG33" s="424">
        <v>56</v>
      </c>
      <c r="AH33" s="102">
        <v>58</v>
      </c>
      <c r="AI33" s="102">
        <v>59</v>
      </c>
      <c r="AJ33" s="102">
        <v>62</v>
      </c>
      <c r="AK33" s="102">
        <v>66</v>
      </c>
      <c r="AL33" s="102">
        <v>66</v>
      </c>
      <c r="AM33" s="102">
        <v>67</v>
      </c>
      <c r="AN33" s="102">
        <v>63</v>
      </c>
      <c r="AO33" s="105">
        <v>64</v>
      </c>
      <c r="AP33" s="105">
        <v>61</v>
      </c>
      <c r="AQ33" s="105">
        <v>63</v>
      </c>
      <c r="AR33" s="1053">
        <v>62</v>
      </c>
      <c r="AS33" s="424">
        <v>59</v>
      </c>
      <c r="AT33" s="102">
        <v>63</v>
      </c>
      <c r="AU33" s="102">
        <v>59</v>
      </c>
      <c r="AV33" s="102">
        <v>60</v>
      </c>
      <c r="AW33" s="102">
        <v>58</v>
      </c>
      <c r="AX33" s="102">
        <v>63</v>
      </c>
      <c r="AY33" s="1259">
        <v>64</v>
      </c>
      <c r="AZ33" s="102"/>
      <c r="BA33" s="105"/>
      <c r="BB33" s="105"/>
      <c r="BC33" s="105"/>
      <c r="BD33" s="1053"/>
    </row>
    <row r="34" spans="1:56" x14ac:dyDescent="0.25">
      <c r="A34" s="311" t="s">
        <v>247</v>
      </c>
      <c r="B34" s="424">
        <v>1</v>
      </c>
      <c r="C34" s="102">
        <v>5</v>
      </c>
      <c r="D34" s="102">
        <v>6</v>
      </c>
      <c r="E34" s="102">
        <v>3</v>
      </c>
      <c r="F34" s="104">
        <v>2</v>
      </c>
      <c r="G34" s="1052">
        <v>1</v>
      </c>
      <c r="H34" s="550">
        <v>1</v>
      </c>
      <c r="I34" s="853">
        <v>5</v>
      </c>
      <c r="J34" s="102">
        <v>5</v>
      </c>
      <c r="K34" s="102">
        <v>5</v>
      </c>
      <c r="L34" s="102">
        <v>5</v>
      </c>
      <c r="M34" s="102">
        <v>5</v>
      </c>
      <c r="N34" s="102">
        <v>4</v>
      </c>
      <c r="O34" s="102">
        <v>4</v>
      </c>
      <c r="P34" s="102">
        <v>2</v>
      </c>
      <c r="Q34" s="105">
        <v>2</v>
      </c>
      <c r="R34" s="105">
        <v>0</v>
      </c>
      <c r="S34" s="105">
        <v>0</v>
      </c>
      <c r="T34" s="316">
        <v>4</v>
      </c>
      <c r="U34" s="102">
        <v>3</v>
      </c>
      <c r="V34" s="102">
        <v>3</v>
      </c>
      <c r="W34" s="102">
        <v>3</v>
      </c>
      <c r="X34" s="102">
        <v>4</v>
      </c>
      <c r="Y34" s="102">
        <v>4</v>
      </c>
      <c r="Z34" s="102">
        <v>4</v>
      </c>
      <c r="AA34" s="102">
        <v>4</v>
      </c>
      <c r="AB34" s="102">
        <v>4</v>
      </c>
      <c r="AC34" s="105">
        <v>4</v>
      </c>
      <c r="AD34" s="105">
        <v>4</v>
      </c>
      <c r="AE34" s="105">
        <v>3</v>
      </c>
      <c r="AF34" s="422">
        <v>2</v>
      </c>
      <c r="AG34" s="424">
        <v>3</v>
      </c>
      <c r="AH34" s="102">
        <v>3</v>
      </c>
      <c r="AI34" s="102">
        <v>5</v>
      </c>
      <c r="AJ34" s="102">
        <v>5</v>
      </c>
      <c r="AK34" s="102">
        <v>5</v>
      </c>
      <c r="AL34" s="102">
        <v>2</v>
      </c>
      <c r="AM34" s="102">
        <v>1</v>
      </c>
      <c r="AN34" s="102">
        <v>1</v>
      </c>
      <c r="AO34" s="105">
        <v>1</v>
      </c>
      <c r="AP34" s="105">
        <v>1</v>
      </c>
      <c r="AQ34" s="105">
        <v>1</v>
      </c>
      <c r="AR34" s="1053">
        <v>1</v>
      </c>
      <c r="AS34" s="424">
        <v>1</v>
      </c>
      <c r="AT34" s="102">
        <v>1</v>
      </c>
      <c r="AU34" s="102">
        <v>1</v>
      </c>
      <c r="AV34" s="102">
        <v>1</v>
      </c>
      <c r="AW34" s="102">
        <v>1</v>
      </c>
      <c r="AX34" s="102">
        <v>1</v>
      </c>
      <c r="AY34" s="1259">
        <v>1</v>
      </c>
      <c r="AZ34" s="102"/>
      <c r="BA34" s="105"/>
      <c r="BB34" s="105"/>
      <c r="BC34" s="105"/>
      <c r="BD34" s="1053"/>
    </row>
    <row r="35" spans="1:56" x14ac:dyDescent="0.25">
      <c r="A35" s="311" t="s">
        <v>248</v>
      </c>
      <c r="B35" s="424">
        <v>31</v>
      </c>
      <c r="C35" s="102">
        <v>0</v>
      </c>
      <c r="D35" s="102">
        <v>0</v>
      </c>
      <c r="E35" s="102">
        <v>27</v>
      </c>
      <c r="F35" s="104">
        <v>27</v>
      </c>
      <c r="G35" s="1052">
        <v>39</v>
      </c>
      <c r="H35" s="550">
        <v>37</v>
      </c>
      <c r="I35" s="853">
        <v>0</v>
      </c>
      <c r="J35" s="102">
        <v>1</v>
      </c>
      <c r="K35" s="102">
        <v>0</v>
      </c>
      <c r="L35" s="102">
        <v>1</v>
      </c>
      <c r="M35" s="102">
        <v>1</v>
      </c>
      <c r="N35" s="102">
        <v>1</v>
      </c>
      <c r="O35" s="102">
        <v>2</v>
      </c>
      <c r="P35" s="102">
        <v>0</v>
      </c>
      <c r="Q35" s="105">
        <v>0</v>
      </c>
      <c r="R35" s="105">
        <v>0</v>
      </c>
      <c r="S35" s="105">
        <v>0</v>
      </c>
      <c r="T35" s="316">
        <v>28</v>
      </c>
      <c r="U35" s="102">
        <v>25</v>
      </c>
      <c r="V35" s="102">
        <v>23</v>
      </c>
      <c r="W35" s="102">
        <v>25</v>
      </c>
      <c r="X35" s="102">
        <v>25</v>
      </c>
      <c r="Y35" s="102">
        <v>27</v>
      </c>
      <c r="Z35" s="102">
        <v>29</v>
      </c>
      <c r="AA35" s="102">
        <v>28</v>
      </c>
      <c r="AB35" s="102">
        <v>27</v>
      </c>
      <c r="AC35" s="105">
        <v>29</v>
      </c>
      <c r="AD35" s="105">
        <v>28</v>
      </c>
      <c r="AE35" s="105">
        <v>28</v>
      </c>
      <c r="AF35" s="422">
        <v>27</v>
      </c>
      <c r="AG35" s="424">
        <v>28</v>
      </c>
      <c r="AH35" s="102">
        <v>29</v>
      </c>
      <c r="AI35" s="102">
        <v>28</v>
      </c>
      <c r="AJ35" s="102">
        <v>32</v>
      </c>
      <c r="AK35" s="102">
        <v>35</v>
      </c>
      <c r="AL35" s="102">
        <v>37</v>
      </c>
      <c r="AM35" s="102">
        <v>37</v>
      </c>
      <c r="AN35" s="102">
        <v>36</v>
      </c>
      <c r="AO35" s="105">
        <v>38</v>
      </c>
      <c r="AP35" s="105">
        <v>37</v>
      </c>
      <c r="AQ35" s="105">
        <v>37</v>
      </c>
      <c r="AR35" s="1053">
        <v>39</v>
      </c>
      <c r="AS35" s="424">
        <v>36</v>
      </c>
      <c r="AT35" s="102">
        <v>36</v>
      </c>
      <c r="AU35" s="102">
        <v>37</v>
      </c>
      <c r="AV35" s="102">
        <v>38</v>
      </c>
      <c r="AW35" s="102">
        <v>33</v>
      </c>
      <c r="AX35" s="102">
        <v>35</v>
      </c>
      <c r="AY35" s="1259">
        <v>37</v>
      </c>
      <c r="AZ35" s="102"/>
      <c r="BA35" s="105"/>
      <c r="BB35" s="105"/>
      <c r="BC35" s="105"/>
      <c r="BD35" s="1053"/>
    </row>
    <row r="36" spans="1:56" ht="15.75" thickBot="1" x14ac:dyDescent="0.3">
      <c r="A36" s="857" t="s">
        <v>249</v>
      </c>
      <c r="B36" s="425">
        <v>26</v>
      </c>
      <c r="C36" s="426">
        <v>30</v>
      </c>
      <c r="D36" s="426">
        <v>26</v>
      </c>
      <c r="E36" s="426">
        <v>28</v>
      </c>
      <c r="F36" s="103">
        <v>21</v>
      </c>
      <c r="G36" s="1045">
        <v>19</v>
      </c>
      <c r="H36" s="537">
        <v>13</v>
      </c>
      <c r="I36" s="869">
        <v>27</v>
      </c>
      <c r="J36" s="426">
        <v>22</v>
      </c>
      <c r="K36" s="426">
        <v>20</v>
      </c>
      <c r="L36" s="426">
        <v>22</v>
      </c>
      <c r="M36" s="426">
        <v>20</v>
      </c>
      <c r="N36" s="426">
        <v>19</v>
      </c>
      <c r="O36" s="426">
        <v>19</v>
      </c>
      <c r="P36" s="426">
        <v>21</v>
      </c>
      <c r="Q36" s="103">
        <v>20</v>
      </c>
      <c r="R36" s="103">
        <v>23</v>
      </c>
      <c r="S36" s="103">
        <v>24</v>
      </c>
      <c r="T36" s="211">
        <v>25</v>
      </c>
      <c r="U36" s="426">
        <v>30</v>
      </c>
      <c r="V36" s="426">
        <v>31</v>
      </c>
      <c r="W36" s="426">
        <v>31</v>
      </c>
      <c r="X36" s="426">
        <v>28</v>
      </c>
      <c r="Y36" s="426">
        <v>28</v>
      </c>
      <c r="Z36" s="426">
        <v>26</v>
      </c>
      <c r="AA36" s="426">
        <v>23</v>
      </c>
      <c r="AB36" s="426">
        <v>23</v>
      </c>
      <c r="AC36" s="103">
        <v>21</v>
      </c>
      <c r="AD36" s="103">
        <v>18</v>
      </c>
      <c r="AE36" s="103">
        <v>20</v>
      </c>
      <c r="AF36" s="348">
        <v>21</v>
      </c>
      <c r="AG36" s="425">
        <v>19</v>
      </c>
      <c r="AH36" s="426">
        <v>21</v>
      </c>
      <c r="AI36" s="426">
        <v>22</v>
      </c>
      <c r="AJ36" s="426">
        <v>22</v>
      </c>
      <c r="AK36" s="426">
        <v>22</v>
      </c>
      <c r="AL36" s="426">
        <v>22</v>
      </c>
      <c r="AM36" s="426">
        <v>21</v>
      </c>
      <c r="AN36" s="426">
        <v>21</v>
      </c>
      <c r="AO36" s="103">
        <v>22</v>
      </c>
      <c r="AP36" s="103">
        <v>20</v>
      </c>
      <c r="AQ36" s="103">
        <v>20</v>
      </c>
      <c r="AR36" s="1045">
        <v>19</v>
      </c>
      <c r="AS36" s="425">
        <v>18</v>
      </c>
      <c r="AT36" s="426">
        <v>17</v>
      </c>
      <c r="AU36" s="426">
        <v>16</v>
      </c>
      <c r="AV36" s="426">
        <v>16</v>
      </c>
      <c r="AW36" s="426">
        <v>13</v>
      </c>
      <c r="AX36" s="426">
        <v>13</v>
      </c>
      <c r="AY36" s="1260">
        <v>13</v>
      </c>
      <c r="AZ36" s="426"/>
      <c r="BA36" s="103"/>
      <c r="BB36" s="103"/>
      <c r="BC36" s="103"/>
      <c r="BD36" s="1045"/>
    </row>
    <row r="37" spans="1:56" ht="15.75" thickBot="1" x14ac:dyDescent="0.3">
      <c r="A37" s="881" t="s">
        <v>251</v>
      </c>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3"/>
      <c r="AS37" s="432"/>
      <c r="AT37" s="432"/>
      <c r="AU37" s="432"/>
      <c r="AV37" s="432"/>
      <c r="AW37" s="432"/>
      <c r="AX37" s="432"/>
      <c r="AY37" s="432"/>
      <c r="AZ37" s="432"/>
      <c r="BA37" s="432"/>
      <c r="BB37" s="432"/>
      <c r="BC37" s="432"/>
      <c r="BD37" s="433"/>
    </row>
    <row r="38" spans="1:56" x14ac:dyDescent="0.25">
      <c r="A38" s="862" t="s">
        <v>252</v>
      </c>
      <c r="B38" s="428">
        <v>26</v>
      </c>
      <c r="C38" s="429">
        <v>43</v>
      </c>
      <c r="D38" s="429">
        <v>38</v>
      </c>
      <c r="E38" s="429">
        <v>38</v>
      </c>
      <c r="F38" s="163">
        <v>27</v>
      </c>
      <c r="G38" s="1089">
        <v>29</v>
      </c>
      <c r="H38" s="870">
        <v>54</v>
      </c>
      <c r="I38" s="485">
        <v>38</v>
      </c>
      <c r="J38" s="429">
        <v>33</v>
      </c>
      <c r="K38" s="429">
        <v>30</v>
      </c>
      <c r="L38" s="429">
        <v>31</v>
      </c>
      <c r="M38" s="429">
        <v>34</v>
      </c>
      <c r="N38" s="429">
        <v>34</v>
      </c>
      <c r="O38" s="429">
        <v>44</v>
      </c>
      <c r="P38" s="429">
        <v>49</v>
      </c>
      <c r="Q38" s="430">
        <v>44</v>
      </c>
      <c r="R38" s="430">
        <v>39</v>
      </c>
      <c r="S38" s="430">
        <v>39</v>
      </c>
      <c r="T38" s="562">
        <v>38</v>
      </c>
      <c r="U38" s="15">
        <v>40</v>
      </c>
      <c r="V38" s="429">
        <v>33</v>
      </c>
      <c r="W38" s="429">
        <v>29</v>
      </c>
      <c r="X38" s="429">
        <v>24</v>
      </c>
      <c r="Y38" s="429">
        <v>25</v>
      </c>
      <c r="Z38" s="429">
        <v>20</v>
      </c>
      <c r="AA38" s="429">
        <v>28</v>
      </c>
      <c r="AB38" s="429">
        <v>27</v>
      </c>
      <c r="AC38" s="430">
        <v>31</v>
      </c>
      <c r="AD38" s="430">
        <v>23</v>
      </c>
      <c r="AE38" s="430">
        <v>33</v>
      </c>
      <c r="AF38" s="855">
        <v>27</v>
      </c>
      <c r="AG38" s="340">
        <v>29</v>
      </c>
      <c r="AH38" s="429">
        <v>27</v>
      </c>
      <c r="AI38" s="429">
        <v>35</v>
      </c>
      <c r="AJ38" s="429">
        <v>35</v>
      </c>
      <c r="AK38" s="429">
        <v>36</v>
      </c>
      <c r="AL38" s="429">
        <v>41</v>
      </c>
      <c r="AM38" s="429">
        <v>35</v>
      </c>
      <c r="AN38" s="429">
        <v>31</v>
      </c>
      <c r="AO38" s="430">
        <v>29</v>
      </c>
      <c r="AP38" s="430">
        <v>36</v>
      </c>
      <c r="AQ38" s="430">
        <v>29</v>
      </c>
      <c r="AR38" s="1092">
        <v>29</v>
      </c>
      <c r="AS38" s="340">
        <v>32</v>
      </c>
      <c r="AT38" s="429">
        <v>38</v>
      </c>
      <c r="AU38" s="429">
        <v>32</v>
      </c>
      <c r="AV38" s="429">
        <v>40</v>
      </c>
      <c r="AW38" s="429">
        <v>45</v>
      </c>
      <c r="AX38" s="429">
        <v>52</v>
      </c>
      <c r="AY38" s="1258">
        <v>54</v>
      </c>
      <c r="AZ38" s="429"/>
      <c r="BA38" s="430"/>
      <c r="BB38" s="430"/>
      <c r="BC38" s="430"/>
      <c r="BD38" s="1092"/>
    </row>
    <row r="39" spans="1:56" x14ac:dyDescent="0.25">
      <c r="A39" s="311" t="s">
        <v>253</v>
      </c>
      <c r="B39" s="424">
        <v>76</v>
      </c>
      <c r="C39" s="102">
        <v>79</v>
      </c>
      <c r="D39" s="102">
        <v>79</v>
      </c>
      <c r="E39" s="102">
        <v>104</v>
      </c>
      <c r="F39" s="104">
        <v>98</v>
      </c>
      <c r="G39" s="1052">
        <v>84</v>
      </c>
      <c r="H39" s="550">
        <v>66</v>
      </c>
      <c r="I39" s="486">
        <v>81</v>
      </c>
      <c r="J39" s="102">
        <v>79</v>
      </c>
      <c r="K39" s="102">
        <v>80</v>
      </c>
      <c r="L39" s="102">
        <v>102</v>
      </c>
      <c r="M39" s="102">
        <v>114</v>
      </c>
      <c r="N39" s="102">
        <v>129</v>
      </c>
      <c r="O39" s="102">
        <v>126</v>
      </c>
      <c r="P39" s="102">
        <v>127</v>
      </c>
      <c r="Q39" s="105">
        <v>109</v>
      </c>
      <c r="R39" s="105">
        <v>111</v>
      </c>
      <c r="S39" s="105">
        <v>98</v>
      </c>
      <c r="T39" s="316">
        <v>104</v>
      </c>
      <c r="U39" s="22">
        <v>103</v>
      </c>
      <c r="V39" s="102">
        <v>118</v>
      </c>
      <c r="W39" s="102">
        <v>114</v>
      </c>
      <c r="X39" s="102">
        <v>107</v>
      </c>
      <c r="Y39" s="102">
        <v>106</v>
      </c>
      <c r="Z39" s="102">
        <v>92</v>
      </c>
      <c r="AA39" s="102">
        <v>94</v>
      </c>
      <c r="AB39" s="102">
        <v>92</v>
      </c>
      <c r="AC39" s="105">
        <v>98</v>
      </c>
      <c r="AD39" s="105">
        <v>100</v>
      </c>
      <c r="AE39" s="105">
        <v>102</v>
      </c>
      <c r="AF39" s="422">
        <v>98</v>
      </c>
      <c r="AG39" s="341">
        <v>98</v>
      </c>
      <c r="AH39" s="102">
        <v>93</v>
      </c>
      <c r="AI39" s="102">
        <v>100</v>
      </c>
      <c r="AJ39" s="102">
        <v>85</v>
      </c>
      <c r="AK39" s="102">
        <v>88</v>
      </c>
      <c r="AL39" s="102">
        <v>94</v>
      </c>
      <c r="AM39" s="102">
        <v>88</v>
      </c>
      <c r="AN39" s="102">
        <v>86</v>
      </c>
      <c r="AO39" s="105">
        <v>78</v>
      </c>
      <c r="AP39" s="105">
        <v>82</v>
      </c>
      <c r="AQ39" s="105">
        <v>89</v>
      </c>
      <c r="AR39" s="1053">
        <v>84</v>
      </c>
      <c r="AS39" s="341">
        <v>87</v>
      </c>
      <c r="AT39" s="102">
        <v>75</v>
      </c>
      <c r="AU39" s="102">
        <v>55</v>
      </c>
      <c r="AV39" s="102">
        <v>59</v>
      </c>
      <c r="AW39" s="102">
        <v>62</v>
      </c>
      <c r="AX39" s="102">
        <v>60</v>
      </c>
      <c r="AY39" s="1259">
        <v>66</v>
      </c>
      <c r="AZ39" s="102"/>
      <c r="BA39" s="105"/>
      <c r="BB39" s="105"/>
      <c r="BC39" s="105"/>
      <c r="BD39" s="1053"/>
    </row>
    <row r="40" spans="1:56" x14ac:dyDescent="0.25">
      <c r="A40" s="311" t="s">
        <v>431</v>
      </c>
      <c r="B40" s="860">
        <v>1</v>
      </c>
      <c r="C40" s="256">
        <v>0</v>
      </c>
      <c r="D40" s="256">
        <v>4</v>
      </c>
      <c r="E40" s="102">
        <v>0</v>
      </c>
      <c r="F40" s="104">
        <v>0</v>
      </c>
      <c r="G40" s="1052">
        <v>0</v>
      </c>
      <c r="H40" s="550">
        <v>1</v>
      </c>
      <c r="I40" s="486">
        <v>2</v>
      </c>
      <c r="J40" s="102">
        <v>0</v>
      </c>
      <c r="K40" s="102">
        <v>0</v>
      </c>
      <c r="L40" s="102">
        <v>1</v>
      </c>
      <c r="M40" s="102">
        <v>1</v>
      </c>
      <c r="N40" s="102">
        <v>1</v>
      </c>
      <c r="O40" s="102">
        <v>1</v>
      </c>
      <c r="P40" s="102">
        <v>2</v>
      </c>
      <c r="Q40" s="105">
        <v>1</v>
      </c>
      <c r="R40" s="105">
        <v>0</v>
      </c>
      <c r="S40" s="105">
        <v>1</v>
      </c>
      <c r="T40" s="316">
        <v>0</v>
      </c>
      <c r="U40" s="22">
        <v>0</v>
      </c>
      <c r="V40" s="102">
        <v>1</v>
      </c>
      <c r="W40" s="102">
        <v>0</v>
      </c>
      <c r="X40" s="102">
        <v>0</v>
      </c>
      <c r="Y40" s="102">
        <v>0</v>
      </c>
      <c r="Z40" s="102">
        <v>0</v>
      </c>
      <c r="AA40" s="102">
        <v>0</v>
      </c>
      <c r="AB40" s="102">
        <v>0</v>
      </c>
      <c r="AC40" s="105">
        <v>0</v>
      </c>
      <c r="AD40" s="105">
        <v>1</v>
      </c>
      <c r="AE40" s="105">
        <v>1</v>
      </c>
      <c r="AF40" s="422">
        <v>0</v>
      </c>
      <c r="AG40" s="341">
        <v>2</v>
      </c>
      <c r="AH40" s="102">
        <v>2</v>
      </c>
      <c r="AI40" s="102">
        <v>2</v>
      </c>
      <c r="AJ40" s="102">
        <v>2</v>
      </c>
      <c r="AK40" s="102">
        <v>3</v>
      </c>
      <c r="AL40" s="102">
        <v>2</v>
      </c>
      <c r="AM40" s="102">
        <v>2</v>
      </c>
      <c r="AN40" s="102">
        <v>3</v>
      </c>
      <c r="AO40" s="105">
        <v>2</v>
      </c>
      <c r="AP40" s="105">
        <v>2</v>
      </c>
      <c r="AQ40" s="105">
        <v>0</v>
      </c>
      <c r="AR40" s="1053">
        <v>0</v>
      </c>
      <c r="AS40" s="341">
        <v>2</v>
      </c>
      <c r="AT40" s="102">
        <v>1</v>
      </c>
      <c r="AU40" s="102">
        <v>1</v>
      </c>
      <c r="AV40" s="102">
        <v>1</v>
      </c>
      <c r="AW40" s="102">
        <v>1</v>
      </c>
      <c r="AX40" s="102">
        <v>1</v>
      </c>
      <c r="AY40" s="1259">
        <v>1</v>
      </c>
      <c r="AZ40" s="102"/>
      <c r="BA40" s="105"/>
      <c r="BB40" s="105"/>
      <c r="BC40" s="105"/>
      <c r="BD40" s="1053"/>
    </row>
    <row r="41" spans="1:56" x14ac:dyDescent="0.25">
      <c r="A41" s="880" t="s">
        <v>432</v>
      </c>
      <c r="B41" s="424">
        <v>86</v>
      </c>
      <c r="C41" s="102">
        <v>119</v>
      </c>
      <c r="D41" s="102">
        <v>133</v>
      </c>
      <c r="E41" s="102">
        <v>166</v>
      </c>
      <c r="F41" s="104">
        <v>170</v>
      </c>
      <c r="G41" s="1052">
        <v>208</v>
      </c>
      <c r="H41" s="550">
        <v>226</v>
      </c>
      <c r="I41" s="486">
        <v>141</v>
      </c>
      <c r="J41" s="102">
        <v>143</v>
      </c>
      <c r="K41" s="102">
        <v>153</v>
      </c>
      <c r="L41" s="102">
        <v>156</v>
      </c>
      <c r="M41" s="102">
        <v>152</v>
      </c>
      <c r="N41" s="102">
        <v>156</v>
      </c>
      <c r="O41" s="102">
        <v>158</v>
      </c>
      <c r="P41" s="102">
        <v>152</v>
      </c>
      <c r="Q41" s="105">
        <v>158</v>
      </c>
      <c r="R41" s="105">
        <v>163</v>
      </c>
      <c r="S41" s="105">
        <v>177</v>
      </c>
      <c r="T41" s="316">
        <v>171</v>
      </c>
      <c r="U41" s="22">
        <v>155</v>
      </c>
      <c r="V41" s="102">
        <v>154</v>
      </c>
      <c r="W41" s="102">
        <v>157</v>
      </c>
      <c r="X41" s="102">
        <v>153</v>
      </c>
      <c r="Y41" s="102">
        <v>145</v>
      </c>
      <c r="Z41" s="102">
        <v>147</v>
      </c>
      <c r="AA41" s="102">
        <v>154</v>
      </c>
      <c r="AB41" s="102">
        <v>159</v>
      </c>
      <c r="AC41" s="105">
        <v>157</v>
      </c>
      <c r="AD41" s="105">
        <v>163</v>
      </c>
      <c r="AE41" s="105">
        <v>174</v>
      </c>
      <c r="AF41" s="422">
        <v>170</v>
      </c>
      <c r="AG41" s="341">
        <v>167</v>
      </c>
      <c r="AH41" s="102">
        <v>172</v>
      </c>
      <c r="AI41" s="102">
        <v>166</v>
      </c>
      <c r="AJ41" s="102">
        <v>173</v>
      </c>
      <c r="AK41" s="102">
        <v>178</v>
      </c>
      <c r="AL41" s="102">
        <v>179</v>
      </c>
      <c r="AM41" s="102">
        <v>187</v>
      </c>
      <c r="AN41" s="102">
        <v>191</v>
      </c>
      <c r="AO41" s="105">
        <v>200</v>
      </c>
      <c r="AP41" s="105">
        <v>199</v>
      </c>
      <c r="AQ41" s="105">
        <v>214</v>
      </c>
      <c r="AR41" s="1053">
        <v>208</v>
      </c>
      <c r="AS41" s="341">
        <v>191</v>
      </c>
      <c r="AT41" s="102">
        <v>208</v>
      </c>
      <c r="AU41" s="102">
        <v>204</v>
      </c>
      <c r="AV41" s="102">
        <v>195</v>
      </c>
      <c r="AW41" s="102">
        <v>206</v>
      </c>
      <c r="AX41" s="102">
        <v>208</v>
      </c>
      <c r="AY41" s="1259">
        <v>226</v>
      </c>
      <c r="AZ41" s="102"/>
      <c r="BA41" s="105"/>
      <c r="BB41" s="105"/>
      <c r="BC41" s="105"/>
      <c r="BD41" s="1053"/>
    </row>
    <row r="42" spans="1:56" x14ac:dyDescent="0.25">
      <c r="A42" s="311" t="s">
        <v>433</v>
      </c>
      <c r="B42" s="424">
        <v>88</v>
      </c>
      <c r="C42" s="102">
        <v>117</v>
      </c>
      <c r="D42" s="102">
        <v>64</v>
      </c>
      <c r="E42" s="102">
        <v>49</v>
      </c>
      <c r="F42" s="104">
        <v>46</v>
      </c>
      <c r="G42" s="1052">
        <v>26</v>
      </c>
      <c r="H42" s="550">
        <v>27</v>
      </c>
      <c r="I42" s="486">
        <v>64</v>
      </c>
      <c r="J42" s="102">
        <v>63</v>
      </c>
      <c r="K42" s="102">
        <v>65</v>
      </c>
      <c r="L42" s="102">
        <v>49</v>
      </c>
      <c r="M42" s="102">
        <v>39</v>
      </c>
      <c r="N42" s="102">
        <v>34</v>
      </c>
      <c r="O42" s="102">
        <v>25</v>
      </c>
      <c r="P42" s="102">
        <v>26</v>
      </c>
      <c r="Q42" s="105">
        <v>25</v>
      </c>
      <c r="R42" s="105">
        <v>30</v>
      </c>
      <c r="S42" s="105">
        <v>33</v>
      </c>
      <c r="T42" s="316">
        <v>41</v>
      </c>
      <c r="U42" s="22">
        <v>44</v>
      </c>
      <c r="V42" s="102">
        <v>44</v>
      </c>
      <c r="W42" s="102">
        <v>46</v>
      </c>
      <c r="X42" s="102">
        <v>45</v>
      </c>
      <c r="Y42" s="102">
        <v>48</v>
      </c>
      <c r="Z42" s="102">
        <v>47</v>
      </c>
      <c r="AA42" s="102">
        <v>38</v>
      </c>
      <c r="AB42" s="102">
        <v>35</v>
      </c>
      <c r="AC42" s="105">
        <v>36</v>
      </c>
      <c r="AD42" s="105">
        <v>34</v>
      </c>
      <c r="AE42" s="105">
        <v>38</v>
      </c>
      <c r="AF42" s="422">
        <v>46</v>
      </c>
      <c r="AG42" s="341">
        <v>38</v>
      </c>
      <c r="AH42" s="102">
        <v>35</v>
      </c>
      <c r="AI42" s="102">
        <v>37</v>
      </c>
      <c r="AJ42" s="102">
        <v>42</v>
      </c>
      <c r="AK42" s="102">
        <v>34</v>
      </c>
      <c r="AL42" s="102">
        <v>39</v>
      </c>
      <c r="AM42" s="102">
        <v>42</v>
      </c>
      <c r="AN42" s="102">
        <v>44</v>
      </c>
      <c r="AO42" s="105">
        <v>30</v>
      </c>
      <c r="AP42" s="105">
        <v>27</v>
      </c>
      <c r="AQ42" s="105">
        <v>24</v>
      </c>
      <c r="AR42" s="1053">
        <v>26</v>
      </c>
      <c r="AS42" s="341">
        <v>24</v>
      </c>
      <c r="AT42" s="102">
        <v>24</v>
      </c>
      <c r="AU42" s="102">
        <v>23</v>
      </c>
      <c r="AV42" s="102">
        <v>25</v>
      </c>
      <c r="AW42" s="102">
        <v>19</v>
      </c>
      <c r="AX42" s="102">
        <v>22</v>
      </c>
      <c r="AY42" s="1259">
        <v>27</v>
      </c>
      <c r="AZ42" s="102"/>
      <c r="BA42" s="105"/>
      <c r="BB42" s="105"/>
      <c r="BC42" s="105"/>
      <c r="BD42" s="1053"/>
    </row>
    <row r="43" spans="1:56" x14ac:dyDescent="0.25">
      <c r="A43" s="311" t="s">
        <v>256</v>
      </c>
      <c r="B43" s="424">
        <v>482</v>
      </c>
      <c r="C43" s="102">
        <v>492</v>
      </c>
      <c r="D43" s="102">
        <v>476</v>
      </c>
      <c r="E43" s="102">
        <v>448</v>
      </c>
      <c r="F43" s="104">
        <v>474</v>
      </c>
      <c r="G43" s="1052">
        <v>628</v>
      </c>
      <c r="H43" s="550">
        <v>627</v>
      </c>
      <c r="I43" s="486">
        <v>473</v>
      </c>
      <c r="J43" s="102">
        <v>482</v>
      </c>
      <c r="K43" s="102">
        <v>490</v>
      </c>
      <c r="L43" s="102">
        <v>495</v>
      </c>
      <c r="M43" s="102">
        <v>498</v>
      </c>
      <c r="N43" s="102">
        <v>495</v>
      </c>
      <c r="O43" s="102">
        <v>485</v>
      </c>
      <c r="P43" s="102">
        <v>480</v>
      </c>
      <c r="Q43" s="105">
        <v>491</v>
      </c>
      <c r="R43" s="105">
        <v>490</v>
      </c>
      <c r="S43" s="105">
        <v>470</v>
      </c>
      <c r="T43" s="316">
        <v>452</v>
      </c>
      <c r="U43" s="22">
        <v>441</v>
      </c>
      <c r="V43" s="102">
        <v>438</v>
      </c>
      <c r="W43" s="102">
        <v>446</v>
      </c>
      <c r="X43" s="102">
        <v>447</v>
      </c>
      <c r="Y43" s="102">
        <v>451</v>
      </c>
      <c r="Z43" s="102">
        <v>454</v>
      </c>
      <c r="AA43" s="102">
        <v>445</v>
      </c>
      <c r="AB43" s="102">
        <v>454</v>
      </c>
      <c r="AC43" s="105">
        <v>459</v>
      </c>
      <c r="AD43" s="105">
        <v>469</v>
      </c>
      <c r="AE43" s="105">
        <v>476</v>
      </c>
      <c r="AF43" s="422">
        <v>474</v>
      </c>
      <c r="AG43" s="341">
        <v>476</v>
      </c>
      <c r="AH43" s="102">
        <v>511</v>
      </c>
      <c r="AI43" s="102">
        <v>525</v>
      </c>
      <c r="AJ43" s="102">
        <v>549</v>
      </c>
      <c r="AK43" s="102">
        <v>548</v>
      </c>
      <c r="AL43" s="102">
        <v>542</v>
      </c>
      <c r="AM43" s="102">
        <v>553</v>
      </c>
      <c r="AN43" s="102">
        <v>550</v>
      </c>
      <c r="AO43" s="105">
        <v>575</v>
      </c>
      <c r="AP43" s="105">
        <v>584</v>
      </c>
      <c r="AQ43" s="105">
        <v>611</v>
      </c>
      <c r="AR43" s="1053">
        <v>628</v>
      </c>
      <c r="AS43" s="341">
        <v>632</v>
      </c>
      <c r="AT43" s="102">
        <v>633</v>
      </c>
      <c r="AU43" s="102">
        <v>644</v>
      </c>
      <c r="AV43" s="102">
        <v>637</v>
      </c>
      <c r="AW43" s="102">
        <v>628</v>
      </c>
      <c r="AX43" s="102">
        <v>625</v>
      </c>
      <c r="AY43" s="1259">
        <v>627</v>
      </c>
      <c r="AZ43" s="102"/>
      <c r="BA43" s="105"/>
      <c r="BB43" s="105"/>
      <c r="BC43" s="105"/>
      <c r="BD43" s="1053"/>
    </row>
    <row r="44" spans="1:56" x14ac:dyDescent="0.25">
      <c r="A44" s="311" t="s">
        <v>136</v>
      </c>
      <c r="B44" s="424">
        <v>20</v>
      </c>
      <c r="C44" s="102">
        <v>13</v>
      </c>
      <c r="D44" s="102">
        <v>8</v>
      </c>
      <c r="E44" s="102">
        <v>1</v>
      </c>
      <c r="F44" s="104">
        <v>2</v>
      </c>
      <c r="G44" s="1052">
        <v>8</v>
      </c>
      <c r="H44" s="550">
        <v>6</v>
      </c>
      <c r="I44" s="486">
        <v>10</v>
      </c>
      <c r="J44" s="102">
        <v>4</v>
      </c>
      <c r="K44" s="102">
        <v>2</v>
      </c>
      <c r="L44" s="102">
        <v>7</v>
      </c>
      <c r="M44" s="102">
        <v>7</v>
      </c>
      <c r="N44" s="102">
        <v>5</v>
      </c>
      <c r="O44" s="102">
        <v>4</v>
      </c>
      <c r="P44" s="102">
        <v>3</v>
      </c>
      <c r="Q44" s="105">
        <v>1</v>
      </c>
      <c r="R44" s="105">
        <v>4</v>
      </c>
      <c r="S44" s="105">
        <v>2</v>
      </c>
      <c r="T44" s="316">
        <v>1</v>
      </c>
      <c r="U44" s="22">
        <v>0</v>
      </c>
      <c r="V44" s="102">
        <v>0</v>
      </c>
      <c r="W44" s="102">
        <v>1</v>
      </c>
      <c r="X44" s="102">
        <v>0</v>
      </c>
      <c r="Y44" s="102">
        <v>2</v>
      </c>
      <c r="Z44" s="102">
        <v>1</v>
      </c>
      <c r="AA44" s="102">
        <v>1</v>
      </c>
      <c r="AB44" s="102">
        <v>1</v>
      </c>
      <c r="AC44" s="105">
        <v>5</v>
      </c>
      <c r="AD44" s="105">
        <v>7</v>
      </c>
      <c r="AE44" s="105">
        <v>5</v>
      </c>
      <c r="AF44" s="422">
        <v>2</v>
      </c>
      <c r="AG44" s="341">
        <v>1</v>
      </c>
      <c r="AH44" s="102">
        <v>1</v>
      </c>
      <c r="AI44" s="102">
        <v>2</v>
      </c>
      <c r="AJ44" s="102">
        <v>5</v>
      </c>
      <c r="AK44" s="102">
        <v>7</v>
      </c>
      <c r="AL44" s="102">
        <v>13</v>
      </c>
      <c r="AM44" s="102">
        <v>4</v>
      </c>
      <c r="AN44" s="102">
        <v>3</v>
      </c>
      <c r="AO44" s="105">
        <v>4</v>
      </c>
      <c r="AP44" s="105">
        <v>4</v>
      </c>
      <c r="AQ44" s="105">
        <v>4</v>
      </c>
      <c r="AR44" s="1053">
        <v>8</v>
      </c>
      <c r="AS44" s="341">
        <v>5</v>
      </c>
      <c r="AT44" s="102">
        <v>4</v>
      </c>
      <c r="AU44" s="102">
        <v>2</v>
      </c>
      <c r="AV44" s="102">
        <v>4</v>
      </c>
      <c r="AW44" s="102">
        <v>4</v>
      </c>
      <c r="AX44" s="102">
        <v>5</v>
      </c>
      <c r="AY44" s="1259">
        <v>6</v>
      </c>
      <c r="AZ44" s="102"/>
      <c r="BA44" s="105"/>
      <c r="BB44" s="105"/>
      <c r="BC44" s="105"/>
      <c r="BD44" s="1053"/>
    </row>
    <row r="45" spans="1:56" x14ac:dyDescent="0.25">
      <c r="A45" s="311" t="s">
        <v>524</v>
      </c>
      <c r="B45" s="424"/>
      <c r="C45" s="102"/>
      <c r="D45" s="102"/>
      <c r="E45" s="102">
        <v>0</v>
      </c>
      <c r="F45" s="104">
        <v>1</v>
      </c>
      <c r="G45" s="1052">
        <v>0</v>
      </c>
      <c r="H45" s="550">
        <v>0</v>
      </c>
      <c r="I45" s="486"/>
      <c r="J45" s="102"/>
      <c r="K45" s="102"/>
      <c r="L45" s="102"/>
      <c r="M45" s="102"/>
      <c r="N45" s="102"/>
      <c r="O45" s="102"/>
      <c r="P45" s="102"/>
      <c r="Q45" s="105"/>
      <c r="R45" s="105"/>
      <c r="S45" s="105"/>
      <c r="T45" s="316"/>
      <c r="U45" s="22"/>
      <c r="V45" s="102"/>
      <c r="W45" s="102"/>
      <c r="X45" s="102"/>
      <c r="Y45" s="102"/>
      <c r="Z45" s="102"/>
      <c r="AA45" s="102"/>
      <c r="AB45" s="102"/>
      <c r="AC45" s="105"/>
      <c r="AD45" s="105">
        <v>0</v>
      </c>
      <c r="AE45" s="105">
        <v>0</v>
      </c>
      <c r="AF45" s="422">
        <v>1</v>
      </c>
      <c r="AG45" s="341">
        <v>1</v>
      </c>
      <c r="AH45" s="102">
        <v>1</v>
      </c>
      <c r="AI45" s="102">
        <v>0</v>
      </c>
      <c r="AJ45" s="102">
        <v>0</v>
      </c>
      <c r="AK45" s="102">
        <v>0</v>
      </c>
      <c r="AL45" s="102">
        <v>0</v>
      </c>
      <c r="AM45" s="102">
        <v>0</v>
      </c>
      <c r="AN45" s="102">
        <v>0</v>
      </c>
      <c r="AO45" s="105">
        <v>0</v>
      </c>
      <c r="AP45" s="105">
        <v>0</v>
      </c>
      <c r="AQ45" s="105">
        <v>0</v>
      </c>
      <c r="AR45" s="1053">
        <v>0</v>
      </c>
      <c r="AS45" s="341">
        <v>0</v>
      </c>
      <c r="AT45" s="102">
        <v>0</v>
      </c>
      <c r="AU45" s="102">
        <v>0</v>
      </c>
      <c r="AV45" s="102">
        <v>0</v>
      </c>
      <c r="AW45" s="102">
        <v>0</v>
      </c>
      <c r="AX45" s="102">
        <v>0</v>
      </c>
      <c r="AY45" s="1259">
        <v>0</v>
      </c>
      <c r="AZ45" s="102"/>
      <c r="BA45" s="105"/>
      <c r="BB45" s="105"/>
      <c r="BC45" s="105"/>
      <c r="BD45" s="1053"/>
    </row>
    <row r="46" spans="1:56" x14ac:dyDescent="0.25">
      <c r="A46" s="311" t="s">
        <v>258</v>
      </c>
      <c r="B46" s="396">
        <v>36</v>
      </c>
      <c r="C46" s="5">
        <v>32</v>
      </c>
      <c r="D46" s="102">
        <v>30</v>
      </c>
      <c r="E46" s="102">
        <v>14</v>
      </c>
      <c r="F46" s="104">
        <v>26</v>
      </c>
      <c r="G46" s="1052">
        <v>4</v>
      </c>
      <c r="H46" s="550">
        <v>15</v>
      </c>
      <c r="I46" s="486">
        <v>36</v>
      </c>
      <c r="J46" s="22">
        <v>33</v>
      </c>
      <c r="K46" s="22">
        <v>25</v>
      </c>
      <c r="L46" s="22">
        <v>13</v>
      </c>
      <c r="M46" s="102">
        <v>11</v>
      </c>
      <c r="N46" s="102">
        <v>13</v>
      </c>
      <c r="O46" s="102">
        <v>17</v>
      </c>
      <c r="P46" s="102">
        <v>24</v>
      </c>
      <c r="Q46" s="105">
        <v>23</v>
      </c>
      <c r="R46" s="105">
        <v>21</v>
      </c>
      <c r="S46" s="105">
        <v>18</v>
      </c>
      <c r="T46" s="316">
        <v>9</v>
      </c>
      <c r="U46" s="22">
        <v>15</v>
      </c>
      <c r="V46" s="22">
        <v>24</v>
      </c>
      <c r="W46" s="22">
        <v>18</v>
      </c>
      <c r="X46" s="22">
        <v>18</v>
      </c>
      <c r="Y46" s="102">
        <v>18</v>
      </c>
      <c r="Z46" s="102">
        <v>18</v>
      </c>
      <c r="AA46" s="102">
        <v>22</v>
      </c>
      <c r="AB46" s="102">
        <v>18</v>
      </c>
      <c r="AC46" s="105">
        <v>19</v>
      </c>
      <c r="AD46" s="105">
        <v>14</v>
      </c>
      <c r="AE46" s="105">
        <v>10</v>
      </c>
      <c r="AF46" s="422">
        <v>26</v>
      </c>
      <c r="AG46" s="341">
        <v>28</v>
      </c>
      <c r="AH46" s="22">
        <v>27</v>
      </c>
      <c r="AI46" s="22">
        <v>21</v>
      </c>
      <c r="AJ46" s="22">
        <v>21</v>
      </c>
      <c r="AK46" s="102">
        <v>22</v>
      </c>
      <c r="AL46" s="102">
        <v>16</v>
      </c>
      <c r="AM46" s="102">
        <v>15</v>
      </c>
      <c r="AN46" s="102">
        <v>14</v>
      </c>
      <c r="AO46" s="105">
        <v>14</v>
      </c>
      <c r="AP46" s="105">
        <v>13</v>
      </c>
      <c r="AQ46" s="105">
        <v>10</v>
      </c>
      <c r="AR46" s="1053">
        <v>4</v>
      </c>
      <c r="AS46" s="341">
        <v>6</v>
      </c>
      <c r="AT46" s="22">
        <v>8</v>
      </c>
      <c r="AU46" s="22">
        <v>9</v>
      </c>
      <c r="AV46" s="22">
        <v>10</v>
      </c>
      <c r="AW46" s="102">
        <v>6</v>
      </c>
      <c r="AX46" s="102">
        <v>12</v>
      </c>
      <c r="AY46" s="1259">
        <v>15</v>
      </c>
      <c r="AZ46" s="102"/>
      <c r="BA46" s="105"/>
      <c r="BB46" s="105"/>
      <c r="BC46" s="105"/>
      <c r="BD46" s="1053"/>
    </row>
    <row r="47" spans="1:56" ht="15.75" thickBot="1" x14ac:dyDescent="0.3">
      <c r="A47" s="857" t="s">
        <v>257</v>
      </c>
      <c r="B47" s="425">
        <v>2</v>
      </c>
      <c r="C47" s="426">
        <v>2</v>
      </c>
      <c r="D47" s="426">
        <v>0</v>
      </c>
      <c r="E47" s="426">
        <v>6</v>
      </c>
      <c r="F47" s="103">
        <v>1</v>
      </c>
      <c r="G47" s="1045">
        <v>0</v>
      </c>
      <c r="H47" s="537">
        <v>0</v>
      </c>
      <c r="I47" s="661">
        <v>0</v>
      </c>
      <c r="J47" s="426">
        <v>0</v>
      </c>
      <c r="K47" s="426">
        <v>1</v>
      </c>
      <c r="L47" s="426">
        <v>1</v>
      </c>
      <c r="M47" s="426">
        <v>1</v>
      </c>
      <c r="N47" s="426">
        <v>1</v>
      </c>
      <c r="O47" s="426">
        <v>1</v>
      </c>
      <c r="P47" s="426">
        <v>0</v>
      </c>
      <c r="Q47" s="103">
        <v>0</v>
      </c>
      <c r="R47" s="103">
        <v>1</v>
      </c>
      <c r="S47" s="103">
        <v>4</v>
      </c>
      <c r="T47" s="211">
        <v>5</v>
      </c>
      <c r="U47" s="100">
        <v>4</v>
      </c>
      <c r="V47" s="426">
        <v>2</v>
      </c>
      <c r="W47" s="426">
        <v>2</v>
      </c>
      <c r="X47" s="426">
        <v>3</v>
      </c>
      <c r="Y47" s="426">
        <v>1</v>
      </c>
      <c r="Z47" s="426">
        <v>0</v>
      </c>
      <c r="AA47" s="426">
        <v>0</v>
      </c>
      <c r="AB47" s="426">
        <v>0</v>
      </c>
      <c r="AC47" s="103">
        <v>0</v>
      </c>
      <c r="AD47" s="103">
        <v>0</v>
      </c>
      <c r="AE47" s="103">
        <v>1</v>
      </c>
      <c r="AF47" s="348">
        <v>1</v>
      </c>
      <c r="AG47" s="437">
        <v>1</v>
      </c>
      <c r="AH47" s="426">
        <v>1</v>
      </c>
      <c r="AI47" s="426">
        <v>2</v>
      </c>
      <c r="AJ47" s="426">
        <v>0</v>
      </c>
      <c r="AK47" s="426">
        <v>1</v>
      </c>
      <c r="AL47" s="426">
        <v>1</v>
      </c>
      <c r="AM47" s="426">
        <v>0</v>
      </c>
      <c r="AN47" s="426">
        <v>0</v>
      </c>
      <c r="AO47" s="103">
        <v>0</v>
      </c>
      <c r="AP47" s="103">
        <v>0</v>
      </c>
      <c r="AQ47" s="103">
        <v>0</v>
      </c>
      <c r="AR47" s="1045">
        <v>0</v>
      </c>
      <c r="AS47" s="437">
        <v>0</v>
      </c>
      <c r="AT47" s="426">
        <v>0</v>
      </c>
      <c r="AU47" s="426">
        <v>0</v>
      </c>
      <c r="AV47" s="426">
        <v>0</v>
      </c>
      <c r="AW47" s="426">
        <v>0</v>
      </c>
      <c r="AX47" s="426">
        <v>0</v>
      </c>
      <c r="AY47" s="1260">
        <v>0</v>
      </c>
      <c r="AZ47" s="426"/>
      <c r="BA47" s="103"/>
      <c r="BB47" s="103"/>
      <c r="BC47" s="103"/>
      <c r="BD47" s="1045"/>
    </row>
    <row r="48" spans="1:56" ht="15.75" thickBot="1" x14ac:dyDescent="0.3">
      <c r="A48" s="881" t="s">
        <v>457</v>
      </c>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3"/>
      <c r="AS48" s="432"/>
      <c r="AT48" s="432"/>
      <c r="AU48" s="432"/>
      <c r="AV48" s="432"/>
      <c r="AW48" s="432"/>
      <c r="AX48" s="432"/>
      <c r="AY48" s="432"/>
      <c r="AZ48" s="432"/>
      <c r="BA48" s="432"/>
      <c r="BB48" s="432"/>
      <c r="BC48" s="432"/>
      <c r="BD48" s="433"/>
    </row>
    <row r="49" spans="1:56" x14ac:dyDescent="0.25">
      <c r="A49" s="862" t="s">
        <v>259</v>
      </c>
      <c r="B49" s="398">
        <v>19</v>
      </c>
      <c r="C49" s="4">
        <v>16</v>
      </c>
      <c r="D49" s="429">
        <v>10</v>
      </c>
      <c r="E49" s="429">
        <v>6</v>
      </c>
      <c r="F49" s="163">
        <v>3</v>
      </c>
      <c r="G49" s="1089">
        <v>2</v>
      </c>
      <c r="H49" s="870">
        <v>6</v>
      </c>
      <c r="I49" s="485">
        <v>10</v>
      </c>
      <c r="J49" s="15">
        <v>13</v>
      </c>
      <c r="K49" s="15">
        <v>9</v>
      </c>
      <c r="L49" s="15">
        <v>10</v>
      </c>
      <c r="M49" s="15">
        <v>4</v>
      </c>
      <c r="N49" s="15">
        <v>9</v>
      </c>
      <c r="O49" s="429">
        <v>10</v>
      </c>
      <c r="P49" s="429">
        <v>2</v>
      </c>
      <c r="Q49" s="430">
        <v>4</v>
      </c>
      <c r="R49" s="430">
        <v>6</v>
      </c>
      <c r="S49" s="430">
        <v>4</v>
      </c>
      <c r="T49" s="562">
        <v>10</v>
      </c>
      <c r="U49" s="15">
        <v>4</v>
      </c>
      <c r="V49" s="15">
        <v>5</v>
      </c>
      <c r="W49" s="15">
        <v>4</v>
      </c>
      <c r="X49" s="15">
        <v>4</v>
      </c>
      <c r="Y49" s="15">
        <v>3</v>
      </c>
      <c r="Z49" s="15">
        <v>2</v>
      </c>
      <c r="AA49" s="429">
        <v>2</v>
      </c>
      <c r="AB49" s="429">
        <v>0</v>
      </c>
      <c r="AC49" s="430">
        <v>2</v>
      </c>
      <c r="AD49" s="430">
        <v>2</v>
      </c>
      <c r="AE49" s="430">
        <v>2</v>
      </c>
      <c r="AF49" s="855">
        <v>3</v>
      </c>
      <c r="AG49" s="340">
        <v>3</v>
      </c>
      <c r="AH49" s="15">
        <v>1</v>
      </c>
      <c r="AI49" s="15">
        <v>0</v>
      </c>
      <c r="AJ49" s="15">
        <v>0</v>
      </c>
      <c r="AK49" s="15">
        <v>0</v>
      </c>
      <c r="AL49" s="15">
        <v>0</v>
      </c>
      <c r="AM49" s="429">
        <v>0</v>
      </c>
      <c r="AN49" s="429">
        <v>2</v>
      </c>
      <c r="AO49" s="430">
        <v>1</v>
      </c>
      <c r="AP49" s="430">
        <v>1</v>
      </c>
      <c r="AQ49" s="430">
        <v>5</v>
      </c>
      <c r="AR49" s="1092">
        <v>2</v>
      </c>
      <c r="AS49" s="340">
        <v>3</v>
      </c>
      <c r="AT49" s="15">
        <v>3</v>
      </c>
      <c r="AU49" s="15">
        <v>1</v>
      </c>
      <c r="AV49" s="15">
        <v>1</v>
      </c>
      <c r="AW49" s="15">
        <v>2</v>
      </c>
      <c r="AX49" s="15">
        <v>2</v>
      </c>
      <c r="AY49" s="1258">
        <v>6</v>
      </c>
      <c r="AZ49" s="429"/>
      <c r="BA49" s="430"/>
      <c r="BB49" s="430"/>
      <c r="BC49" s="430"/>
      <c r="BD49" s="1092"/>
    </row>
    <row r="50" spans="1:56" x14ac:dyDescent="0.25">
      <c r="A50" s="311" t="s">
        <v>260</v>
      </c>
      <c r="B50" s="396">
        <v>3</v>
      </c>
      <c r="C50" s="5">
        <v>0</v>
      </c>
      <c r="D50" s="102">
        <v>1</v>
      </c>
      <c r="E50" s="102">
        <v>0</v>
      </c>
      <c r="F50" s="104">
        <v>1</v>
      </c>
      <c r="G50" s="1052">
        <v>0</v>
      </c>
      <c r="H50" s="550">
        <v>0</v>
      </c>
      <c r="I50" s="486">
        <v>1</v>
      </c>
      <c r="J50" s="22">
        <v>0</v>
      </c>
      <c r="K50" s="22">
        <v>0</v>
      </c>
      <c r="L50" s="22">
        <v>0</v>
      </c>
      <c r="M50" s="22">
        <v>0</v>
      </c>
      <c r="N50" s="22">
        <v>0</v>
      </c>
      <c r="O50" s="102">
        <v>0</v>
      </c>
      <c r="P50" s="102">
        <v>0</v>
      </c>
      <c r="Q50" s="105">
        <v>0</v>
      </c>
      <c r="R50" s="105">
        <v>0</v>
      </c>
      <c r="S50" s="105">
        <v>0</v>
      </c>
      <c r="T50" s="316">
        <v>1</v>
      </c>
      <c r="U50" s="22">
        <v>0</v>
      </c>
      <c r="V50" s="22">
        <v>0</v>
      </c>
      <c r="W50" s="22">
        <v>0</v>
      </c>
      <c r="X50" s="22">
        <v>0</v>
      </c>
      <c r="Y50" s="22">
        <v>0</v>
      </c>
      <c r="Z50" s="22">
        <v>0</v>
      </c>
      <c r="AA50" s="102">
        <v>0</v>
      </c>
      <c r="AB50" s="102">
        <v>0</v>
      </c>
      <c r="AC50" s="105">
        <v>0</v>
      </c>
      <c r="AD50" s="105">
        <v>0</v>
      </c>
      <c r="AE50" s="105">
        <v>0</v>
      </c>
      <c r="AF50" s="422">
        <v>1</v>
      </c>
      <c r="AG50" s="341">
        <v>1</v>
      </c>
      <c r="AH50" s="22">
        <v>1</v>
      </c>
      <c r="AI50" s="22">
        <v>0</v>
      </c>
      <c r="AJ50" s="22">
        <v>0</v>
      </c>
      <c r="AK50" s="22">
        <v>0</v>
      </c>
      <c r="AL50" s="22">
        <v>0</v>
      </c>
      <c r="AM50" s="102">
        <v>0</v>
      </c>
      <c r="AN50" s="102">
        <v>0</v>
      </c>
      <c r="AO50" s="105">
        <v>0</v>
      </c>
      <c r="AP50" s="105">
        <v>0</v>
      </c>
      <c r="AQ50" s="105">
        <v>0</v>
      </c>
      <c r="AR50" s="1053">
        <v>0</v>
      </c>
      <c r="AS50" s="341">
        <v>0</v>
      </c>
      <c r="AT50" s="22">
        <v>0</v>
      </c>
      <c r="AU50" s="22">
        <v>0</v>
      </c>
      <c r="AV50" s="22">
        <v>0</v>
      </c>
      <c r="AW50" s="22">
        <v>1</v>
      </c>
      <c r="AX50" s="22">
        <v>1</v>
      </c>
      <c r="AY50" s="1259">
        <v>0</v>
      </c>
      <c r="AZ50" s="102"/>
      <c r="BA50" s="105"/>
      <c r="BB50" s="105"/>
      <c r="BC50" s="105"/>
      <c r="BD50" s="1053"/>
    </row>
    <row r="51" spans="1:56" x14ac:dyDescent="0.25">
      <c r="A51" s="311" t="s">
        <v>26</v>
      </c>
      <c r="B51" s="396">
        <v>1</v>
      </c>
      <c r="C51" s="5">
        <v>1</v>
      </c>
      <c r="D51" s="102">
        <v>1</v>
      </c>
      <c r="E51" s="102">
        <v>2</v>
      </c>
      <c r="F51" s="104">
        <v>4</v>
      </c>
      <c r="G51" s="1052">
        <v>1</v>
      </c>
      <c r="H51" s="550">
        <v>2</v>
      </c>
      <c r="I51" s="486">
        <v>1</v>
      </c>
      <c r="J51" s="22">
        <v>0</v>
      </c>
      <c r="K51" s="22">
        <v>4</v>
      </c>
      <c r="L51" s="22">
        <v>4</v>
      </c>
      <c r="M51" s="22">
        <v>2</v>
      </c>
      <c r="N51" s="22">
        <v>3</v>
      </c>
      <c r="O51" s="102">
        <v>2</v>
      </c>
      <c r="P51" s="102">
        <v>3</v>
      </c>
      <c r="Q51" s="105">
        <v>3</v>
      </c>
      <c r="R51" s="105">
        <v>2</v>
      </c>
      <c r="S51" s="105">
        <v>2</v>
      </c>
      <c r="T51" s="316">
        <v>4</v>
      </c>
      <c r="U51" s="22">
        <v>1</v>
      </c>
      <c r="V51" s="22">
        <v>1</v>
      </c>
      <c r="W51" s="22">
        <v>1</v>
      </c>
      <c r="X51" s="22">
        <v>0</v>
      </c>
      <c r="Y51" s="22">
        <v>1</v>
      </c>
      <c r="Z51" s="22">
        <v>0</v>
      </c>
      <c r="AA51" s="102">
        <v>0</v>
      </c>
      <c r="AB51" s="102">
        <v>0</v>
      </c>
      <c r="AC51" s="105">
        <v>0</v>
      </c>
      <c r="AD51" s="105">
        <v>0</v>
      </c>
      <c r="AE51" s="105">
        <v>1</v>
      </c>
      <c r="AF51" s="422">
        <v>4</v>
      </c>
      <c r="AG51" s="341">
        <v>3</v>
      </c>
      <c r="AH51" s="22">
        <v>3</v>
      </c>
      <c r="AI51" s="22">
        <v>2</v>
      </c>
      <c r="AJ51" s="22">
        <v>2</v>
      </c>
      <c r="AK51" s="22">
        <v>2</v>
      </c>
      <c r="AL51" s="22">
        <v>2</v>
      </c>
      <c r="AM51" s="102">
        <v>1</v>
      </c>
      <c r="AN51" s="102">
        <v>2</v>
      </c>
      <c r="AO51" s="105">
        <v>1</v>
      </c>
      <c r="AP51" s="105">
        <v>1</v>
      </c>
      <c r="AQ51" s="105">
        <v>1</v>
      </c>
      <c r="AR51" s="1053">
        <v>1</v>
      </c>
      <c r="AS51" s="341">
        <v>1</v>
      </c>
      <c r="AT51" s="22">
        <v>1</v>
      </c>
      <c r="AU51" s="22">
        <v>1</v>
      </c>
      <c r="AV51" s="22">
        <v>1</v>
      </c>
      <c r="AW51" s="22">
        <v>2</v>
      </c>
      <c r="AX51" s="22">
        <v>2</v>
      </c>
      <c r="AY51" s="1259">
        <v>2</v>
      </c>
      <c r="AZ51" s="102"/>
      <c r="BA51" s="105"/>
      <c r="BB51" s="105"/>
      <c r="BC51" s="105"/>
      <c r="BD51" s="1053"/>
    </row>
    <row r="52" spans="1:56" x14ac:dyDescent="0.25">
      <c r="A52" s="311" t="s">
        <v>759</v>
      </c>
      <c r="B52" s="396">
        <v>4</v>
      </c>
      <c r="C52" s="5">
        <v>7</v>
      </c>
      <c r="D52" s="102">
        <v>0</v>
      </c>
      <c r="E52" s="102">
        <v>0</v>
      </c>
      <c r="F52" s="104">
        <v>1</v>
      </c>
      <c r="G52" s="1052">
        <v>0</v>
      </c>
      <c r="H52" s="550">
        <v>0</v>
      </c>
      <c r="I52" s="486">
        <v>1</v>
      </c>
      <c r="J52" s="22">
        <v>1</v>
      </c>
      <c r="K52" s="22">
        <v>1</v>
      </c>
      <c r="L52" s="22">
        <v>0</v>
      </c>
      <c r="M52" s="22">
        <v>0</v>
      </c>
      <c r="N52" s="22">
        <v>0</v>
      </c>
      <c r="O52" s="102">
        <v>0</v>
      </c>
      <c r="P52" s="102">
        <v>0</v>
      </c>
      <c r="Q52" s="105">
        <v>0</v>
      </c>
      <c r="R52" s="105">
        <v>0</v>
      </c>
      <c r="S52" s="105">
        <v>0</v>
      </c>
      <c r="T52" s="316">
        <v>2</v>
      </c>
      <c r="U52" s="22">
        <v>1</v>
      </c>
      <c r="V52" s="22">
        <v>1</v>
      </c>
      <c r="W52" s="22">
        <v>1</v>
      </c>
      <c r="X52" s="22">
        <v>1</v>
      </c>
      <c r="Y52" s="22">
        <v>1</v>
      </c>
      <c r="Z52" s="22">
        <v>1</v>
      </c>
      <c r="AA52" s="102">
        <v>1</v>
      </c>
      <c r="AB52" s="102">
        <v>1</v>
      </c>
      <c r="AC52" s="105">
        <v>1</v>
      </c>
      <c r="AD52" s="105">
        <v>1</v>
      </c>
      <c r="AE52" s="105">
        <v>1</v>
      </c>
      <c r="AF52" s="422">
        <v>1</v>
      </c>
      <c r="AG52" s="341">
        <v>1</v>
      </c>
      <c r="AH52" s="22">
        <v>1</v>
      </c>
      <c r="AI52" s="22">
        <v>0</v>
      </c>
      <c r="AJ52" s="22">
        <v>0</v>
      </c>
      <c r="AK52" s="22">
        <v>0</v>
      </c>
      <c r="AL52" s="22">
        <v>0</v>
      </c>
      <c r="AM52" s="102">
        <v>0</v>
      </c>
      <c r="AN52" s="102">
        <v>0</v>
      </c>
      <c r="AO52" s="105">
        <v>0</v>
      </c>
      <c r="AP52" s="105">
        <v>0</v>
      </c>
      <c r="AQ52" s="105">
        <v>0</v>
      </c>
      <c r="AR52" s="1053">
        <v>0</v>
      </c>
      <c r="AS52" s="341">
        <v>0</v>
      </c>
      <c r="AT52" s="22">
        <v>0</v>
      </c>
      <c r="AU52" s="22">
        <v>0</v>
      </c>
      <c r="AV52" s="22">
        <v>0</v>
      </c>
      <c r="AW52" s="22">
        <v>0</v>
      </c>
      <c r="AX52" s="22">
        <v>0</v>
      </c>
      <c r="AY52" s="1259">
        <v>0</v>
      </c>
      <c r="AZ52" s="102"/>
      <c r="BA52" s="105"/>
      <c r="BB52" s="105"/>
      <c r="BC52" s="105"/>
      <c r="BD52" s="1053"/>
    </row>
    <row r="53" spans="1:56" x14ac:dyDescent="0.25">
      <c r="A53" s="311" t="s">
        <v>256</v>
      </c>
      <c r="B53" s="396">
        <v>786</v>
      </c>
      <c r="C53" s="5">
        <v>865</v>
      </c>
      <c r="D53" s="102">
        <v>819</v>
      </c>
      <c r="E53" s="102">
        <v>803</v>
      </c>
      <c r="F53" s="104">
        <v>817</v>
      </c>
      <c r="G53" s="1052">
        <v>975</v>
      </c>
      <c r="H53" s="550">
        <v>1004</v>
      </c>
      <c r="I53" s="486">
        <v>830</v>
      </c>
      <c r="J53" s="22">
        <v>821</v>
      </c>
      <c r="K53" s="22">
        <v>829</v>
      </c>
      <c r="L53" s="22">
        <v>836</v>
      </c>
      <c r="M53" s="22">
        <v>848</v>
      </c>
      <c r="N53" s="22">
        <v>852</v>
      </c>
      <c r="O53" s="102">
        <v>846</v>
      </c>
      <c r="P53" s="102">
        <v>854</v>
      </c>
      <c r="Q53" s="105">
        <v>842</v>
      </c>
      <c r="R53" s="105">
        <v>848</v>
      </c>
      <c r="S53" s="105">
        <v>833</v>
      </c>
      <c r="T53" s="316">
        <v>774</v>
      </c>
      <c r="U53" s="22">
        <v>779</v>
      </c>
      <c r="V53" s="22">
        <v>788</v>
      </c>
      <c r="W53" s="22">
        <v>787</v>
      </c>
      <c r="X53" s="22">
        <v>772</v>
      </c>
      <c r="Y53" s="22">
        <v>774</v>
      </c>
      <c r="Z53" s="22">
        <v>761</v>
      </c>
      <c r="AA53" s="102">
        <v>763</v>
      </c>
      <c r="AB53" s="102">
        <v>769</v>
      </c>
      <c r="AC53" s="105">
        <v>784</v>
      </c>
      <c r="AD53" s="105">
        <v>791</v>
      </c>
      <c r="AE53" s="105">
        <v>817</v>
      </c>
      <c r="AF53" s="422">
        <v>817</v>
      </c>
      <c r="AG53" s="341">
        <v>810</v>
      </c>
      <c r="AH53" s="22">
        <v>838</v>
      </c>
      <c r="AI53" s="22">
        <v>866</v>
      </c>
      <c r="AJ53" s="22">
        <v>893</v>
      </c>
      <c r="AK53" s="22">
        <v>897</v>
      </c>
      <c r="AL53" s="22">
        <v>905</v>
      </c>
      <c r="AM53" s="102">
        <v>906</v>
      </c>
      <c r="AN53" s="102">
        <v>902</v>
      </c>
      <c r="AO53" s="105">
        <v>917</v>
      </c>
      <c r="AP53" s="105">
        <v>930</v>
      </c>
      <c r="AQ53" s="105">
        <v>966</v>
      </c>
      <c r="AR53" s="1053">
        <v>975</v>
      </c>
      <c r="AS53" s="341">
        <v>964</v>
      </c>
      <c r="AT53" s="22">
        <v>975</v>
      </c>
      <c r="AU53" s="22">
        <v>961</v>
      </c>
      <c r="AV53" s="22">
        <v>963</v>
      </c>
      <c r="AW53" s="22">
        <v>961</v>
      </c>
      <c r="AX53" s="22">
        <v>972</v>
      </c>
      <c r="AY53" s="1259">
        <v>1004</v>
      </c>
      <c r="AZ53" s="102"/>
      <c r="BA53" s="105"/>
      <c r="BB53" s="105"/>
      <c r="BC53" s="105"/>
      <c r="BD53" s="1053"/>
    </row>
    <row r="54" spans="1:56" x14ac:dyDescent="0.25">
      <c r="A54" s="311" t="s">
        <v>58</v>
      </c>
      <c r="B54" s="396">
        <v>0</v>
      </c>
      <c r="C54" s="5">
        <v>0</v>
      </c>
      <c r="D54" s="102">
        <v>0</v>
      </c>
      <c r="E54" s="102">
        <v>0</v>
      </c>
      <c r="F54" s="104">
        <v>0</v>
      </c>
      <c r="G54" s="1052">
        <v>0</v>
      </c>
      <c r="H54" s="550">
        <v>0</v>
      </c>
      <c r="I54" s="486">
        <v>0</v>
      </c>
      <c r="J54" s="22">
        <v>0</v>
      </c>
      <c r="K54" s="22">
        <v>0</v>
      </c>
      <c r="L54" s="22">
        <v>0</v>
      </c>
      <c r="M54" s="22">
        <v>0</v>
      </c>
      <c r="N54" s="22">
        <v>1</v>
      </c>
      <c r="O54" s="102">
        <v>1</v>
      </c>
      <c r="P54" s="102">
        <v>1</v>
      </c>
      <c r="Q54" s="105">
        <v>1</v>
      </c>
      <c r="R54" s="105">
        <v>1</v>
      </c>
      <c r="S54" s="105">
        <v>0</v>
      </c>
      <c r="T54" s="316">
        <v>0</v>
      </c>
      <c r="U54" s="22">
        <v>0</v>
      </c>
      <c r="V54" s="22">
        <v>0</v>
      </c>
      <c r="W54" s="22">
        <v>0</v>
      </c>
      <c r="X54" s="22">
        <v>0</v>
      </c>
      <c r="Y54" s="22">
        <v>0</v>
      </c>
      <c r="Z54" s="22">
        <v>0</v>
      </c>
      <c r="AA54" s="102">
        <v>0</v>
      </c>
      <c r="AB54" s="102">
        <v>0</v>
      </c>
      <c r="AC54" s="105">
        <v>0</v>
      </c>
      <c r="AD54" s="105">
        <v>0</v>
      </c>
      <c r="AE54" s="105">
        <v>0</v>
      </c>
      <c r="AF54" s="422">
        <v>0</v>
      </c>
      <c r="AG54" s="341">
        <v>2</v>
      </c>
      <c r="AH54" s="22">
        <v>2</v>
      </c>
      <c r="AI54" s="22">
        <v>1</v>
      </c>
      <c r="AJ54" s="22">
        <v>1</v>
      </c>
      <c r="AK54" s="22">
        <v>1</v>
      </c>
      <c r="AL54" s="22">
        <v>0</v>
      </c>
      <c r="AM54" s="102">
        <v>0</v>
      </c>
      <c r="AN54" s="102">
        <v>0</v>
      </c>
      <c r="AO54" s="105">
        <v>0</v>
      </c>
      <c r="AP54" s="105">
        <v>0</v>
      </c>
      <c r="AQ54" s="105">
        <v>0</v>
      </c>
      <c r="AR54" s="1053">
        <v>0</v>
      </c>
      <c r="AS54" s="341">
        <v>0</v>
      </c>
      <c r="AT54" s="22">
        <v>0</v>
      </c>
      <c r="AU54" s="22">
        <v>0</v>
      </c>
      <c r="AV54" s="22">
        <v>0</v>
      </c>
      <c r="AW54" s="22">
        <v>0</v>
      </c>
      <c r="AX54" s="22">
        <v>0</v>
      </c>
      <c r="AY54" s="1259">
        <v>0</v>
      </c>
      <c r="AZ54" s="102"/>
      <c r="BA54" s="105"/>
      <c r="BB54" s="105"/>
      <c r="BC54" s="105"/>
      <c r="BD54" s="1053"/>
    </row>
    <row r="55" spans="1:56" ht="15.75" thickBot="1" x14ac:dyDescent="0.3">
      <c r="A55" s="857" t="s">
        <v>261</v>
      </c>
      <c r="B55" s="397">
        <v>4</v>
      </c>
      <c r="C55" s="6">
        <v>8</v>
      </c>
      <c r="D55" s="426">
        <v>1</v>
      </c>
      <c r="E55" s="426">
        <v>15</v>
      </c>
      <c r="F55" s="103">
        <v>19</v>
      </c>
      <c r="G55" s="1045">
        <v>9</v>
      </c>
      <c r="H55" s="537">
        <v>10</v>
      </c>
      <c r="I55" s="661">
        <v>2</v>
      </c>
      <c r="J55" s="100">
        <v>2</v>
      </c>
      <c r="K55" s="100">
        <v>3</v>
      </c>
      <c r="L55" s="100">
        <v>5</v>
      </c>
      <c r="M55" s="100">
        <v>3</v>
      </c>
      <c r="N55" s="100">
        <v>3</v>
      </c>
      <c r="O55" s="426">
        <v>2</v>
      </c>
      <c r="P55" s="426">
        <v>3</v>
      </c>
      <c r="Q55" s="103">
        <v>2</v>
      </c>
      <c r="R55" s="103">
        <v>2</v>
      </c>
      <c r="S55" s="103">
        <v>3</v>
      </c>
      <c r="T55" s="211">
        <v>30</v>
      </c>
      <c r="U55" s="100">
        <v>17</v>
      </c>
      <c r="V55" s="100">
        <v>19</v>
      </c>
      <c r="W55" s="100">
        <v>20</v>
      </c>
      <c r="X55" s="100">
        <v>20</v>
      </c>
      <c r="Y55" s="100">
        <v>17</v>
      </c>
      <c r="Z55" s="100">
        <v>15</v>
      </c>
      <c r="AA55" s="426">
        <v>16</v>
      </c>
      <c r="AB55" s="426">
        <v>16</v>
      </c>
      <c r="AC55" s="103">
        <v>18</v>
      </c>
      <c r="AD55" s="103">
        <v>17</v>
      </c>
      <c r="AE55" s="103">
        <v>19</v>
      </c>
      <c r="AF55" s="348">
        <v>19</v>
      </c>
      <c r="AG55" s="437">
        <v>21</v>
      </c>
      <c r="AH55" s="100">
        <v>24</v>
      </c>
      <c r="AI55" s="100">
        <v>21</v>
      </c>
      <c r="AJ55" s="100">
        <v>16</v>
      </c>
      <c r="AK55" s="100">
        <v>17</v>
      </c>
      <c r="AL55" s="100">
        <v>20</v>
      </c>
      <c r="AM55" s="426">
        <v>19</v>
      </c>
      <c r="AN55" s="426">
        <v>16</v>
      </c>
      <c r="AO55" s="103">
        <v>13</v>
      </c>
      <c r="AP55" s="103">
        <v>15</v>
      </c>
      <c r="AQ55" s="103">
        <v>9</v>
      </c>
      <c r="AR55" s="1045">
        <v>9</v>
      </c>
      <c r="AS55" s="437">
        <v>11</v>
      </c>
      <c r="AT55" s="100">
        <v>12</v>
      </c>
      <c r="AU55" s="100">
        <v>7</v>
      </c>
      <c r="AV55" s="100">
        <v>6</v>
      </c>
      <c r="AW55" s="100">
        <v>5</v>
      </c>
      <c r="AX55" s="100">
        <v>8</v>
      </c>
      <c r="AY55" s="1260">
        <v>10</v>
      </c>
      <c r="AZ55" s="426"/>
      <c r="BA55" s="103"/>
      <c r="BB55" s="103"/>
      <c r="BC55" s="103"/>
      <c r="BD55" s="1045"/>
    </row>
    <row r="56" spans="1:56" x14ac:dyDescent="0.25">
      <c r="A56" s="390"/>
      <c r="D56" s="174"/>
      <c r="E56" s="174"/>
      <c r="F56" s="174"/>
      <c r="G56" s="174"/>
      <c r="H56" s="174"/>
    </row>
    <row r="57" spans="1:56" x14ac:dyDescent="0.25">
      <c r="D57" s="174"/>
      <c r="E57" s="174"/>
      <c r="F57" s="174"/>
      <c r="G57" s="174"/>
      <c r="H57" s="174"/>
    </row>
  </sheetData>
  <sheetProtection algorithmName="SHA-512" hashValue="hyQxJZHLdjOU2Z5eD6h+ZmwehAkWnS8fj9N1QYPPIQmWTKvU2QZjjZfT9ni7Zvhak1NzfM6hLhkaqVZi0ldeJA==" saltValue="JXGId+JWioDXD9KRdalY0A==" spinCount="100000" sheet="1" objects="1" scenarios="1"/>
  <mergeCells count="1">
    <mergeCell ref="A1:BD1"/>
  </mergeCells>
  <pageMargins left="0.25" right="0.25" top="0.75" bottom="0.75" header="0.3" footer="0.3"/>
  <pageSetup scale="52"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N64"/>
  <sheetViews>
    <sheetView showGridLines="0" tabSelected="1" topLeftCell="A46" zoomScale="90" zoomScaleNormal="90" workbookViewId="0">
      <selection activeCell="H70" sqref="H70"/>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8" width="11.5703125" style="3" customWidth="1"/>
    <col min="9" max="31" width="9.140625" style="3" hidden="1" customWidth="1"/>
    <col min="32" max="32" width="8.7109375" style="3" hidden="1" customWidth="1"/>
    <col min="33" max="41" width="9" style="3" hidden="1" customWidth="1"/>
    <col min="42" max="44" width="8.85546875" style="3" hidden="1" customWidth="1"/>
    <col min="45" max="56" width="10.7109375" style="3" hidden="1" customWidth="1"/>
    <col min="57" max="68" width="10.7109375" style="3" customWidth="1"/>
    <col min="69" max="16384" width="9.140625" style="3"/>
  </cols>
  <sheetData>
    <row r="1" spans="1:92" ht="21" thickBot="1" x14ac:dyDescent="0.3">
      <c r="A1" s="1378" t="s">
        <v>364</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c r="AJ1" s="1379"/>
      <c r="AK1" s="1379"/>
      <c r="AL1" s="1379"/>
      <c r="AM1" s="1379"/>
      <c r="AN1" s="1379"/>
      <c r="AO1" s="1379"/>
      <c r="AP1" s="1379"/>
      <c r="AQ1" s="1379"/>
      <c r="AR1" s="1379"/>
      <c r="AS1" s="1379"/>
      <c r="AT1" s="1379"/>
      <c r="AU1" s="1379"/>
      <c r="AV1" s="1379"/>
      <c r="AW1" s="1379"/>
      <c r="AX1" s="1379"/>
      <c r="AY1" s="1379"/>
      <c r="AZ1" s="1379"/>
      <c r="BA1" s="1379"/>
      <c r="BB1" s="1379"/>
      <c r="BC1" s="1379"/>
      <c r="BD1" s="1379"/>
      <c r="BE1" s="1379"/>
      <c r="BF1" s="1379"/>
      <c r="BG1" s="1379"/>
      <c r="BH1" s="1379"/>
      <c r="BI1" s="1379"/>
      <c r="BJ1" s="1379"/>
      <c r="BK1" s="1379"/>
      <c r="BL1" s="1379"/>
      <c r="BM1" s="1379"/>
      <c r="BN1" s="1379"/>
      <c r="BO1" s="1379"/>
      <c r="BP1" s="1380"/>
    </row>
    <row r="2" spans="1:92" ht="15.75" x14ac:dyDescent="0.25">
      <c r="A2" s="1386" t="s">
        <v>144</v>
      </c>
      <c r="B2" s="1386"/>
      <c r="C2" s="1386"/>
      <c r="D2" s="1386"/>
      <c r="E2" s="1386"/>
      <c r="F2" s="16"/>
      <c r="G2" s="16"/>
      <c r="H2" s="16"/>
      <c r="I2" s="16"/>
      <c r="K2" s="636"/>
      <c r="L2" s="636"/>
      <c r="M2" s="16"/>
      <c r="N2" s="16"/>
      <c r="O2" s="16"/>
      <c r="P2" s="16"/>
      <c r="Q2" s="16"/>
      <c r="R2" s="318"/>
      <c r="S2" s="16"/>
      <c r="T2" s="16"/>
      <c r="AP2" s="20"/>
      <c r="BB2" s="20"/>
      <c r="BN2" s="1285" t="str">
        <f>'Operational Data'!BN2</f>
        <v>Effective: February 28, 2021</v>
      </c>
    </row>
    <row r="3" spans="1:92" ht="15.75" customHeight="1" x14ac:dyDescent="0.25">
      <c r="A3" s="1385" t="s">
        <v>563</v>
      </c>
      <c r="B3" s="1385"/>
      <c r="C3" s="1385"/>
      <c r="D3" s="1385"/>
      <c r="E3" s="1385"/>
      <c r="F3" s="633"/>
      <c r="G3" s="636"/>
      <c r="H3" s="636"/>
      <c r="I3" s="635"/>
      <c r="J3" s="16"/>
      <c r="K3" s="16"/>
      <c r="L3" s="16"/>
      <c r="M3" s="16"/>
      <c r="N3" s="16"/>
      <c r="O3" s="16"/>
      <c r="P3" s="16"/>
      <c r="Q3" s="16"/>
      <c r="R3" s="318"/>
      <c r="S3" s="16"/>
      <c r="T3" s="16"/>
      <c r="AP3" s="20"/>
      <c r="BB3" s="20"/>
      <c r="BN3" s="20"/>
    </row>
    <row r="4" spans="1:92" s="8" customFormat="1" ht="15.75" customHeight="1" x14ac:dyDescent="0.25">
      <c r="A4" s="633"/>
      <c r="B4" s="633"/>
      <c r="C4" s="633"/>
      <c r="D4" s="633"/>
      <c r="E4" s="633"/>
      <c r="F4" s="633"/>
      <c r="G4" s="633"/>
      <c r="H4" s="633"/>
      <c r="I4" s="633"/>
      <c r="J4" s="1"/>
      <c r="K4" s="1"/>
      <c r="L4" s="1"/>
      <c r="M4" s="1"/>
      <c r="N4" s="1"/>
      <c r="O4" s="1"/>
      <c r="P4" s="1"/>
      <c r="Q4" s="1"/>
      <c r="R4" s="634"/>
      <c r="S4" s="1"/>
      <c r="T4" s="1"/>
      <c r="AP4" s="296"/>
      <c r="BB4" s="296"/>
      <c r="BN4" s="296"/>
    </row>
    <row r="5" spans="1:92" ht="16.5" thickBot="1" x14ac:dyDescent="0.3">
      <c r="A5" s="1383" t="s">
        <v>561</v>
      </c>
      <c r="B5" s="1383"/>
      <c r="C5" s="1383"/>
      <c r="D5" s="1384"/>
      <c r="E5" s="1384"/>
      <c r="F5" s="1384"/>
      <c r="G5" s="1384"/>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c r="AO5" s="1383"/>
      <c r="AP5" s="1383"/>
      <c r="AQ5" s="1383"/>
      <c r="AR5" s="1383"/>
      <c r="AS5" s="1383"/>
      <c r="AT5" s="1383"/>
      <c r="AU5" s="1383"/>
      <c r="AV5" s="1383"/>
      <c r="AW5" s="1383"/>
      <c r="AX5" s="1383"/>
      <c r="AY5" s="1383"/>
      <c r="AZ5" s="1383"/>
      <c r="BA5" s="1383"/>
      <c r="BB5" s="1383"/>
      <c r="BC5" s="1383"/>
      <c r="BD5" s="1383"/>
      <c r="BE5" s="1383"/>
      <c r="BF5" s="1383"/>
      <c r="BG5" s="1383"/>
      <c r="BH5" s="1383"/>
      <c r="BI5" s="1383"/>
      <c r="BJ5" s="1383"/>
      <c r="BK5" s="1383"/>
      <c r="BL5" s="1383"/>
      <c r="BM5" s="1383"/>
      <c r="BN5" s="1383"/>
      <c r="BO5" s="1383"/>
      <c r="BP5" s="1383"/>
    </row>
    <row r="6" spans="1:92" ht="26.25" thickBot="1" x14ac:dyDescent="0.3">
      <c r="A6" s="1167" t="s">
        <v>635</v>
      </c>
      <c r="B6" s="142" t="s">
        <v>4</v>
      </c>
      <c r="C6" s="500" t="s">
        <v>7</v>
      </c>
      <c r="D6" s="1154" t="s">
        <v>737</v>
      </c>
      <c r="E6" s="26" t="s">
        <v>738</v>
      </c>
      <c r="F6" s="26" t="s">
        <v>743</v>
      </c>
      <c r="G6" s="719" t="s">
        <v>740</v>
      </c>
      <c r="H6" s="1163" t="s">
        <v>734</v>
      </c>
      <c r="I6" s="328" t="s">
        <v>575</v>
      </c>
      <c r="J6" s="140" t="s">
        <v>574</v>
      </c>
      <c r="K6" s="140" t="s">
        <v>573</v>
      </c>
      <c r="L6" s="140" t="s">
        <v>572</v>
      </c>
      <c r="M6" s="140" t="s">
        <v>571</v>
      </c>
      <c r="N6" s="140" t="s">
        <v>570</v>
      </c>
      <c r="O6" s="140" t="s">
        <v>569</v>
      </c>
      <c r="P6" s="140" t="s">
        <v>568</v>
      </c>
      <c r="Q6" s="140" t="s">
        <v>567</v>
      </c>
      <c r="R6" s="140" t="s">
        <v>566</v>
      </c>
      <c r="S6" s="140" t="s">
        <v>565</v>
      </c>
      <c r="T6" s="141" t="s">
        <v>564</v>
      </c>
      <c r="U6" s="328" t="s">
        <v>43</v>
      </c>
      <c r="V6" s="140" t="s">
        <v>32</v>
      </c>
      <c r="W6" s="140" t="s">
        <v>33</v>
      </c>
      <c r="X6" s="140" t="s">
        <v>34</v>
      </c>
      <c r="Y6" s="140" t="s">
        <v>35</v>
      </c>
      <c r="Z6" s="140" t="s">
        <v>36</v>
      </c>
      <c r="AA6" s="140" t="s">
        <v>37</v>
      </c>
      <c r="AB6" s="140" t="s">
        <v>38</v>
      </c>
      <c r="AC6" s="140" t="s">
        <v>39</v>
      </c>
      <c r="AD6" s="140" t="s">
        <v>40</v>
      </c>
      <c r="AE6" s="140" t="s">
        <v>41</v>
      </c>
      <c r="AF6" s="141" t="s">
        <v>42</v>
      </c>
      <c r="AG6" s="507" t="s">
        <v>401</v>
      </c>
      <c r="AH6" s="140" t="s">
        <v>402</v>
      </c>
      <c r="AI6" s="140" t="s">
        <v>403</v>
      </c>
      <c r="AJ6" s="140" t="s">
        <v>404</v>
      </c>
      <c r="AK6" s="140" t="s">
        <v>405</v>
      </c>
      <c r="AL6" s="140" t="s">
        <v>406</v>
      </c>
      <c r="AM6" s="140" t="s">
        <v>407</v>
      </c>
      <c r="AN6" s="140" t="s">
        <v>408</v>
      </c>
      <c r="AO6" s="140" t="s">
        <v>412</v>
      </c>
      <c r="AP6" s="140" t="s">
        <v>409</v>
      </c>
      <c r="AQ6" s="140" t="s">
        <v>410</v>
      </c>
      <c r="AR6" s="141" t="s">
        <v>411</v>
      </c>
      <c r="AS6" s="328" t="s">
        <v>475</v>
      </c>
      <c r="AT6" s="140" t="s">
        <v>476</v>
      </c>
      <c r="AU6" s="140" t="s">
        <v>477</v>
      </c>
      <c r="AV6" s="140" t="s">
        <v>478</v>
      </c>
      <c r="AW6" s="140" t="s">
        <v>485</v>
      </c>
      <c r="AX6" s="140" t="s">
        <v>486</v>
      </c>
      <c r="AY6" s="140" t="s">
        <v>479</v>
      </c>
      <c r="AZ6" s="140" t="s">
        <v>480</v>
      </c>
      <c r="BA6" s="140" t="s">
        <v>481</v>
      </c>
      <c r="BB6" s="140" t="s">
        <v>482</v>
      </c>
      <c r="BC6" s="140" t="s">
        <v>483</v>
      </c>
      <c r="BD6" s="141" t="s">
        <v>484</v>
      </c>
      <c r="BE6" s="328" t="s">
        <v>512</v>
      </c>
      <c r="BF6" s="140" t="s">
        <v>513</v>
      </c>
      <c r="BG6" s="140" t="s">
        <v>514</v>
      </c>
      <c r="BH6" s="140" t="s">
        <v>515</v>
      </c>
      <c r="BI6" s="140" t="s">
        <v>516</v>
      </c>
      <c r="BJ6" s="140" t="s">
        <v>517</v>
      </c>
      <c r="BK6" s="140" t="s">
        <v>518</v>
      </c>
      <c r="BL6" s="140" t="s">
        <v>519</v>
      </c>
      <c r="BM6" s="140" t="s">
        <v>520</v>
      </c>
      <c r="BN6" s="140" t="s">
        <v>521</v>
      </c>
      <c r="BO6" s="140" t="s">
        <v>522</v>
      </c>
      <c r="BP6" s="141" t="s">
        <v>523</v>
      </c>
    </row>
    <row r="7" spans="1:92" x14ac:dyDescent="0.25">
      <c r="A7" s="695" t="s">
        <v>583</v>
      </c>
      <c r="B7" s="684" t="s">
        <v>487</v>
      </c>
      <c r="C7" s="804" t="s">
        <v>487</v>
      </c>
      <c r="D7" s="1155">
        <f>D9/D8</f>
        <v>0.23100988791779681</v>
      </c>
      <c r="E7" s="701">
        <f>E9/E8</f>
        <v>0.23253341876110317</v>
      </c>
      <c r="F7" s="701">
        <f>F9/F8</f>
        <v>0.22207294245516576</v>
      </c>
      <c r="G7" s="1166">
        <f>G9/G8</f>
        <v>0.21122187555487912</v>
      </c>
      <c r="H7" s="1238"/>
      <c r="I7" s="653" t="s">
        <v>487</v>
      </c>
      <c r="J7" s="654" t="s">
        <v>487</v>
      </c>
      <c r="K7" s="654" t="s">
        <v>487</v>
      </c>
      <c r="L7" s="654" t="s">
        <v>487</v>
      </c>
      <c r="M7" s="654" t="s">
        <v>487</v>
      </c>
      <c r="N7" s="654" t="s">
        <v>487</v>
      </c>
      <c r="O7" s="654" t="s">
        <v>487</v>
      </c>
      <c r="P7" s="654" t="s">
        <v>487</v>
      </c>
      <c r="Q7" s="654" t="s">
        <v>487</v>
      </c>
      <c r="R7" s="654" t="s">
        <v>487</v>
      </c>
      <c r="S7" s="654" t="s">
        <v>487</v>
      </c>
      <c r="T7" s="655" t="s">
        <v>487</v>
      </c>
      <c r="U7" s="810">
        <v>0.22500000000000001</v>
      </c>
      <c r="V7" s="637">
        <v>0.25084278271529298</v>
      </c>
      <c r="W7" s="638">
        <v>0.234387672343877</v>
      </c>
      <c r="X7" s="637">
        <v>0.22624681470695299</v>
      </c>
      <c r="Y7" s="637">
        <v>0.226493506493507</v>
      </c>
      <c r="Z7" s="637">
        <v>0.24480793971696399</v>
      </c>
      <c r="AA7" s="637">
        <v>0.22498647917793399</v>
      </c>
      <c r="AB7" s="637">
        <v>0.23013069586718499</v>
      </c>
      <c r="AC7" s="637">
        <v>0.22476001324064901</v>
      </c>
      <c r="AD7" s="637">
        <v>0.227965003240441</v>
      </c>
      <c r="AE7" s="637">
        <v>0.22546161321671501</v>
      </c>
      <c r="AF7" s="639">
        <v>0.22873674059787799</v>
      </c>
      <c r="AG7" s="640">
        <v>0.22865329512894</v>
      </c>
      <c r="AH7" s="641">
        <v>0.239219868962365</v>
      </c>
      <c r="AI7" s="641">
        <v>0.24664185143227099</v>
      </c>
      <c r="AJ7" s="641">
        <v>0.229703608247423</v>
      </c>
      <c r="AK7" s="641">
        <v>0.23604145770645299</v>
      </c>
      <c r="AL7" s="641">
        <v>0.23263199682413699</v>
      </c>
      <c r="AM7" s="641">
        <v>0.237677371172517</v>
      </c>
      <c r="AN7" s="641">
        <v>0.226963398933235</v>
      </c>
      <c r="AO7" s="641">
        <v>0.22253756260434099</v>
      </c>
      <c r="AP7" s="641">
        <v>0.225279171386956</v>
      </c>
      <c r="AQ7" s="641">
        <v>0.241487689889995</v>
      </c>
      <c r="AR7" s="642">
        <v>0.22</v>
      </c>
      <c r="AS7" s="640">
        <v>0.214</v>
      </c>
      <c r="AT7" s="222">
        <v>0.22600000000000001</v>
      </c>
      <c r="AU7" s="222">
        <v>0.216</v>
      </c>
      <c r="AV7" s="222">
        <v>0.222</v>
      </c>
      <c r="AW7" s="222">
        <v>0.224</v>
      </c>
      <c r="AX7" s="222">
        <v>0.22500000000000001</v>
      </c>
      <c r="AY7" s="222">
        <v>0.23100000000000001</v>
      </c>
      <c r="AZ7" s="222">
        <v>0.223</v>
      </c>
      <c r="BA7" s="222">
        <v>0.221</v>
      </c>
      <c r="BB7" s="222">
        <v>0.224</v>
      </c>
      <c r="BC7" s="983">
        <v>0.223</v>
      </c>
      <c r="BD7" s="1131">
        <v>0.215</v>
      </c>
      <c r="BE7" s="1270">
        <v>0.20300000000000001</v>
      </c>
      <c r="BF7" s="222">
        <v>0.21099999999999999</v>
      </c>
      <c r="BG7" s="222">
        <v>0.21199999999999999</v>
      </c>
      <c r="BH7" s="222">
        <v>0.21299999999999999</v>
      </c>
      <c r="BI7" s="222">
        <v>0.222</v>
      </c>
      <c r="BJ7" s="222">
        <v>0.21199999999999999</v>
      </c>
      <c r="BK7" s="1262">
        <v>0.20499999999999999</v>
      </c>
      <c r="BL7" s="1129"/>
      <c r="BM7" s="1129"/>
      <c r="BN7" s="1129"/>
      <c r="BO7" s="1130"/>
      <c r="BP7" s="1131"/>
      <c r="BQ7" s="643"/>
      <c r="BT7" s="643"/>
      <c r="BW7" s="643"/>
      <c r="CA7" s="643"/>
      <c r="CE7" s="643"/>
      <c r="CH7" s="643"/>
      <c r="CK7" s="643"/>
      <c r="CN7" s="643"/>
    </row>
    <row r="8" spans="1:92" x14ac:dyDescent="0.25">
      <c r="A8" s="599" t="s">
        <v>458</v>
      </c>
      <c r="B8" s="652" t="s">
        <v>487</v>
      </c>
      <c r="C8" s="1144" t="s">
        <v>487</v>
      </c>
      <c r="D8" s="1146">
        <f>SUM(U8:AF8)</f>
        <v>69681</v>
      </c>
      <c r="E8" s="699">
        <f>SUM(AG8:AR8)</f>
        <v>68674</v>
      </c>
      <c r="F8" s="1164">
        <f>SUM(AS8:BD8)</f>
        <v>66244</v>
      </c>
      <c r="G8" s="1080">
        <f>SUM(BE8:BP8)</f>
        <v>39423</v>
      </c>
      <c r="H8" s="1239"/>
      <c r="I8" s="656" t="s">
        <v>487</v>
      </c>
      <c r="J8" s="657" t="s">
        <v>487</v>
      </c>
      <c r="K8" s="657" t="s">
        <v>487</v>
      </c>
      <c r="L8" s="657" t="s">
        <v>487</v>
      </c>
      <c r="M8" s="657" t="s">
        <v>487</v>
      </c>
      <c r="N8" s="657" t="s">
        <v>487</v>
      </c>
      <c r="O8" s="657" t="s">
        <v>487</v>
      </c>
      <c r="P8" s="657" t="s">
        <v>487</v>
      </c>
      <c r="Q8" s="657" t="s">
        <v>487</v>
      </c>
      <c r="R8" s="657" t="s">
        <v>487</v>
      </c>
      <c r="S8" s="657" t="s">
        <v>487</v>
      </c>
      <c r="T8" s="658" t="s">
        <v>487</v>
      </c>
      <c r="U8" s="631">
        <v>5498</v>
      </c>
      <c r="V8" s="644">
        <v>6526</v>
      </c>
      <c r="W8" s="645">
        <v>6165</v>
      </c>
      <c r="X8" s="644">
        <v>5494</v>
      </c>
      <c r="Y8" s="644">
        <v>5775</v>
      </c>
      <c r="Z8" s="644">
        <v>5441</v>
      </c>
      <c r="AA8" s="644">
        <v>5547</v>
      </c>
      <c r="AB8" s="644">
        <v>5662</v>
      </c>
      <c r="AC8" s="644">
        <v>6042</v>
      </c>
      <c r="AD8" s="644">
        <v>6172</v>
      </c>
      <c r="AE8" s="644">
        <v>6174</v>
      </c>
      <c r="AF8" s="646">
        <v>5185</v>
      </c>
      <c r="AG8" s="647">
        <v>5235</v>
      </c>
      <c r="AH8" s="648">
        <v>6563</v>
      </c>
      <c r="AI8" s="648">
        <v>6179</v>
      </c>
      <c r="AJ8" s="648">
        <v>6208</v>
      </c>
      <c r="AK8" s="648">
        <v>5982</v>
      </c>
      <c r="AL8" s="648">
        <v>5038</v>
      </c>
      <c r="AM8" s="648">
        <v>5356</v>
      </c>
      <c r="AN8" s="648">
        <v>5437</v>
      </c>
      <c r="AO8" s="648">
        <v>5990</v>
      </c>
      <c r="AP8" s="648">
        <v>6179</v>
      </c>
      <c r="AQ8" s="648">
        <v>5727</v>
      </c>
      <c r="AR8" s="649">
        <v>4780</v>
      </c>
      <c r="AS8" s="647">
        <v>5281</v>
      </c>
      <c r="AT8" s="22">
        <v>6258</v>
      </c>
      <c r="AU8" s="22">
        <v>5906</v>
      </c>
      <c r="AV8" s="22">
        <v>5807</v>
      </c>
      <c r="AW8" s="22">
        <v>5409</v>
      </c>
      <c r="AX8" s="22">
        <v>4867</v>
      </c>
      <c r="AY8" s="22">
        <v>5501</v>
      </c>
      <c r="AZ8" s="22">
        <v>5153</v>
      </c>
      <c r="BA8" s="22">
        <v>5460</v>
      </c>
      <c r="BB8" s="22">
        <v>6173</v>
      </c>
      <c r="BC8" s="843">
        <v>5870</v>
      </c>
      <c r="BD8" s="1134">
        <v>4559</v>
      </c>
      <c r="BE8" s="1271">
        <v>5192</v>
      </c>
      <c r="BF8" s="22">
        <v>6474</v>
      </c>
      <c r="BG8" s="22">
        <v>6057</v>
      </c>
      <c r="BH8" s="22">
        <v>5674</v>
      </c>
      <c r="BI8" s="22">
        <v>5364</v>
      </c>
      <c r="BJ8" s="22">
        <v>4942</v>
      </c>
      <c r="BK8" s="1247">
        <v>5720</v>
      </c>
      <c r="BL8" s="1132"/>
      <c r="BM8" s="1132"/>
      <c r="BN8" s="1132"/>
      <c r="BO8" s="1133"/>
      <c r="BP8" s="1134"/>
      <c r="BQ8" s="650"/>
      <c r="BT8" s="650"/>
      <c r="BW8" s="650"/>
      <c r="CA8" s="650"/>
      <c r="CE8" s="650"/>
      <c r="CH8" s="650"/>
      <c r="CK8" s="650"/>
      <c r="CN8" s="650"/>
    </row>
    <row r="9" spans="1:92" ht="15.75" thickBot="1" x14ac:dyDescent="0.3">
      <c r="A9" s="387" t="s">
        <v>459</v>
      </c>
      <c r="B9" s="674" t="s">
        <v>487</v>
      </c>
      <c r="C9" s="1145" t="s">
        <v>487</v>
      </c>
      <c r="D9" s="1147">
        <f>SUM(U9:AF9)</f>
        <v>16097</v>
      </c>
      <c r="E9" s="702">
        <f>SUM(AG9:AR9)</f>
        <v>15969</v>
      </c>
      <c r="F9" s="1165">
        <f>SUM(AS9:BD9)</f>
        <v>14711</v>
      </c>
      <c r="G9" s="1081">
        <f>SUM(BE9:BP9)</f>
        <v>8327</v>
      </c>
      <c r="H9" s="1240"/>
      <c r="I9" s="743" t="s">
        <v>487</v>
      </c>
      <c r="J9" s="744" t="s">
        <v>487</v>
      </c>
      <c r="K9" s="744" t="s">
        <v>487</v>
      </c>
      <c r="L9" s="744" t="s">
        <v>487</v>
      </c>
      <c r="M9" s="744" t="s">
        <v>487</v>
      </c>
      <c r="N9" s="744" t="s">
        <v>487</v>
      </c>
      <c r="O9" s="744" t="s">
        <v>487</v>
      </c>
      <c r="P9" s="744" t="s">
        <v>487</v>
      </c>
      <c r="Q9" s="744" t="s">
        <v>487</v>
      </c>
      <c r="R9" s="744" t="s">
        <v>487</v>
      </c>
      <c r="S9" s="744" t="s">
        <v>487</v>
      </c>
      <c r="T9" s="745" t="s">
        <v>487</v>
      </c>
      <c r="U9" s="632">
        <v>1238</v>
      </c>
      <c r="V9" s="746">
        <v>1637</v>
      </c>
      <c r="W9" s="747">
        <v>1445</v>
      </c>
      <c r="X9" s="746">
        <v>1243</v>
      </c>
      <c r="Y9" s="746">
        <v>1308</v>
      </c>
      <c r="Z9" s="746">
        <v>1332</v>
      </c>
      <c r="AA9" s="746">
        <v>1248</v>
      </c>
      <c r="AB9" s="746">
        <v>1303</v>
      </c>
      <c r="AC9" s="746">
        <v>1358</v>
      </c>
      <c r="AD9" s="746">
        <v>1407</v>
      </c>
      <c r="AE9" s="746">
        <v>1392</v>
      </c>
      <c r="AF9" s="748">
        <v>1186</v>
      </c>
      <c r="AG9" s="749">
        <v>1197</v>
      </c>
      <c r="AH9" s="750">
        <v>1570</v>
      </c>
      <c r="AI9" s="750">
        <v>1524</v>
      </c>
      <c r="AJ9" s="750">
        <v>1426</v>
      </c>
      <c r="AK9" s="750">
        <v>1412</v>
      </c>
      <c r="AL9" s="750">
        <v>1172</v>
      </c>
      <c r="AM9" s="750">
        <v>1273</v>
      </c>
      <c r="AN9" s="750">
        <v>1234</v>
      </c>
      <c r="AO9" s="750">
        <v>1333</v>
      </c>
      <c r="AP9" s="750">
        <v>1392</v>
      </c>
      <c r="AQ9" s="750">
        <v>1383</v>
      </c>
      <c r="AR9" s="751">
        <v>1053</v>
      </c>
      <c r="AS9" s="749">
        <v>1130</v>
      </c>
      <c r="AT9" s="100">
        <v>1416</v>
      </c>
      <c r="AU9" s="100">
        <v>1277</v>
      </c>
      <c r="AV9" s="100">
        <v>1289</v>
      </c>
      <c r="AW9" s="100">
        <v>1209</v>
      </c>
      <c r="AX9" s="100">
        <v>1096</v>
      </c>
      <c r="AY9" s="100">
        <v>1268</v>
      </c>
      <c r="AZ9" s="100">
        <v>1148</v>
      </c>
      <c r="BA9" s="100">
        <v>1206</v>
      </c>
      <c r="BB9" s="100">
        <v>1382</v>
      </c>
      <c r="BC9" s="845">
        <v>1309</v>
      </c>
      <c r="BD9" s="1137">
        <v>981</v>
      </c>
      <c r="BE9" s="1272">
        <v>1055</v>
      </c>
      <c r="BF9" s="100">
        <v>1368</v>
      </c>
      <c r="BG9" s="100">
        <v>1283</v>
      </c>
      <c r="BH9" s="100">
        <v>1208</v>
      </c>
      <c r="BI9" s="100">
        <v>1193</v>
      </c>
      <c r="BJ9" s="100">
        <v>1048</v>
      </c>
      <c r="BK9" s="1257">
        <v>1172</v>
      </c>
      <c r="BL9" s="1135"/>
      <c r="BM9" s="1135"/>
      <c r="BN9" s="1135"/>
      <c r="BO9" s="1136"/>
      <c r="BP9" s="1137"/>
      <c r="BQ9" s="650"/>
      <c r="BT9" s="650"/>
      <c r="BW9" s="650"/>
      <c r="CA9" s="650"/>
      <c r="CE9" s="650"/>
      <c r="CH9" s="650"/>
      <c r="CK9" s="650"/>
      <c r="CN9" s="650"/>
    </row>
    <row r="10" spans="1:92" ht="15.75" thickBot="1" x14ac:dyDescent="0.3">
      <c r="A10" s="1"/>
      <c r="C10" s="700"/>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92" ht="27" thickBot="1" x14ac:dyDescent="0.3">
      <c r="A11" s="786" t="s">
        <v>636</v>
      </c>
      <c r="B11" s="142" t="s">
        <v>4</v>
      </c>
      <c r="C11" s="500" t="s">
        <v>7</v>
      </c>
      <c r="D11" s="1154" t="s">
        <v>737</v>
      </c>
      <c r="E11" s="26" t="s">
        <v>738</v>
      </c>
      <c r="F11" s="26" t="s">
        <v>743</v>
      </c>
      <c r="G11" s="719" t="s">
        <v>741</v>
      </c>
      <c r="H11" s="462" t="s">
        <v>734</v>
      </c>
      <c r="I11" s="507" t="s">
        <v>43</v>
      </c>
      <c r="J11" s="140" t="s">
        <v>32</v>
      </c>
      <c r="K11" s="140" t="s">
        <v>33</v>
      </c>
      <c r="L11" s="140" t="s">
        <v>34</v>
      </c>
      <c r="M11" s="140" t="s">
        <v>35</v>
      </c>
      <c r="N11" s="140" t="s">
        <v>36</v>
      </c>
      <c r="O11" s="140" t="s">
        <v>37</v>
      </c>
      <c r="P11" s="140" t="s">
        <v>38</v>
      </c>
      <c r="Q11" s="140" t="s">
        <v>39</v>
      </c>
      <c r="R11" s="140" t="s">
        <v>40</v>
      </c>
      <c r="S11" s="140" t="s">
        <v>41</v>
      </c>
      <c r="T11" s="141" t="s">
        <v>42</v>
      </c>
      <c r="U11" s="140" t="s">
        <v>401</v>
      </c>
      <c r="V11" s="140" t="s">
        <v>402</v>
      </c>
      <c r="W11" s="140" t="s">
        <v>403</v>
      </c>
      <c r="X11" s="140" t="s">
        <v>404</v>
      </c>
      <c r="Y11" s="140" t="s">
        <v>405</v>
      </c>
      <c r="Z11" s="140" t="s">
        <v>406</v>
      </c>
      <c r="AA11" s="140" t="s">
        <v>407</v>
      </c>
      <c r="AB11" s="140" t="s">
        <v>408</v>
      </c>
      <c r="AC11" s="140" t="s">
        <v>412</v>
      </c>
      <c r="AD11" s="140" t="s">
        <v>409</v>
      </c>
      <c r="AE11" s="140" t="s">
        <v>410</v>
      </c>
      <c r="AF11" s="141" t="s">
        <v>411</v>
      </c>
      <c r="AG11" s="328" t="s">
        <v>475</v>
      </c>
      <c r="AH11" s="140" t="s">
        <v>476</v>
      </c>
      <c r="AI11" s="140" t="s">
        <v>477</v>
      </c>
      <c r="AJ11" s="140" t="s">
        <v>478</v>
      </c>
      <c r="AK11" s="140" t="s">
        <v>485</v>
      </c>
      <c r="AL11" s="140" t="s">
        <v>486</v>
      </c>
      <c r="AM11" s="140" t="s">
        <v>479</v>
      </c>
      <c r="AN11" s="140" t="s">
        <v>480</v>
      </c>
      <c r="AO11" s="140" t="s">
        <v>481</v>
      </c>
      <c r="AP11" s="140" t="s">
        <v>482</v>
      </c>
      <c r="AQ11" s="140" t="s">
        <v>483</v>
      </c>
      <c r="AR11" s="141" t="s">
        <v>484</v>
      </c>
      <c r="AS11" s="328" t="s">
        <v>512</v>
      </c>
      <c r="AT11" s="140" t="s">
        <v>513</v>
      </c>
      <c r="AU11" s="140" t="s">
        <v>514</v>
      </c>
      <c r="AV11" s="140" t="s">
        <v>515</v>
      </c>
      <c r="AW11" s="140" t="s">
        <v>516</v>
      </c>
      <c r="AX11" s="140" t="s">
        <v>517</v>
      </c>
      <c r="AY11" s="140" t="s">
        <v>518</v>
      </c>
      <c r="AZ11" s="140" t="s">
        <v>519</v>
      </c>
      <c r="BA11" s="140" t="s">
        <v>520</v>
      </c>
      <c r="BB11" s="140" t="s">
        <v>521</v>
      </c>
      <c r="BC11" s="140" t="s">
        <v>522</v>
      </c>
      <c r="BD11" s="141" t="s">
        <v>523</v>
      </c>
      <c r="BE11" s="328" t="s">
        <v>722</v>
      </c>
      <c r="BF11" s="140" t="s">
        <v>723</v>
      </c>
      <c r="BG11" s="140" t="s">
        <v>724</v>
      </c>
      <c r="BH11" s="140" t="s">
        <v>725</v>
      </c>
      <c r="BI11" s="140" t="s">
        <v>726</v>
      </c>
      <c r="BJ11" s="140" t="s">
        <v>727</v>
      </c>
      <c r="BK11" s="140" t="s">
        <v>761</v>
      </c>
      <c r="BL11" s="140" t="s">
        <v>729</v>
      </c>
      <c r="BM11" s="140" t="s">
        <v>730</v>
      </c>
      <c r="BN11" s="140" t="s">
        <v>731</v>
      </c>
      <c r="BO11" s="140" t="s">
        <v>732</v>
      </c>
      <c r="BP11" s="141" t="s">
        <v>733</v>
      </c>
    </row>
    <row r="12" spans="1:92" x14ac:dyDescent="0.25">
      <c r="A12" s="1168" t="s">
        <v>577</v>
      </c>
      <c r="B12" s="684" t="s">
        <v>487</v>
      </c>
      <c r="C12" s="804" t="s">
        <v>487</v>
      </c>
      <c r="D12" s="1156" t="s">
        <v>487</v>
      </c>
      <c r="E12" s="1169">
        <f>E14/(E13/100000)</f>
        <v>3.1136380013290785</v>
      </c>
      <c r="F12" s="1169">
        <f>F14/(F13/100000)</f>
        <v>2.5649585467722136</v>
      </c>
      <c r="G12" s="1170">
        <f>G14/(G13/100000)</f>
        <v>1.4237356746217575</v>
      </c>
      <c r="H12" s="1171">
        <f>H14/(H13/100000)</f>
        <v>1.3488248610134674</v>
      </c>
      <c r="I12" s="300"/>
      <c r="J12" s="4"/>
      <c r="K12" s="4"/>
      <c r="L12" s="4"/>
      <c r="M12" s="4"/>
      <c r="N12" s="15"/>
      <c r="O12" s="137"/>
      <c r="P12" s="137"/>
      <c r="Q12" s="115"/>
      <c r="R12" s="115"/>
      <c r="S12" s="115"/>
      <c r="T12" s="204"/>
      <c r="U12" s="4">
        <v>2.5</v>
      </c>
      <c r="V12" s="664">
        <v>3.59859654734653</v>
      </c>
      <c r="W12" s="664">
        <v>1.8822112217433</v>
      </c>
      <c r="X12" s="664">
        <v>2.6567481402762998</v>
      </c>
      <c r="Y12" s="664">
        <v>4.7222967534209799</v>
      </c>
      <c r="Z12" s="664">
        <v>1.2681235997801901</v>
      </c>
      <c r="AA12" s="665">
        <v>2.7728127839466898</v>
      </c>
      <c r="AB12" s="665">
        <v>5.1984140111435098</v>
      </c>
      <c r="AC12" s="665">
        <v>3.8687962240548899</v>
      </c>
      <c r="AD12" s="665">
        <v>2.2336585540187999</v>
      </c>
      <c r="AE12" s="665">
        <v>3.4818486875606598</v>
      </c>
      <c r="AF12" s="666">
        <v>3.4277801010509599</v>
      </c>
      <c r="AG12" s="671">
        <v>3.1282189932050599</v>
      </c>
      <c r="AH12" s="664">
        <v>3.8402284258226</v>
      </c>
      <c r="AI12" s="664">
        <v>2.3477981175354699</v>
      </c>
      <c r="AJ12" s="664">
        <v>5.4474019297421297</v>
      </c>
      <c r="AK12" s="664">
        <v>2.8442152217658299</v>
      </c>
      <c r="AL12" s="664">
        <v>1.3966122841361099</v>
      </c>
      <c r="AM12" s="665">
        <v>2.10132593666604</v>
      </c>
      <c r="AN12" s="665">
        <v>2.5729429321257702</v>
      </c>
      <c r="AO12" s="665">
        <v>1.1560907484993901</v>
      </c>
      <c r="AP12" s="665">
        <v>3.31747265454683</v>
      </c>
      <c r="AQ12" s="665">
        <v>0.45279704051854303</v>
      </c>
      <c r="AR12" s="666">
        <v>2.1</v>
      </c>
      <c r="AS12" s="662">
        <v>1.8</v>
      </c>
      <c r="AT12" s="759">
        <v>1.1000000000000001</v>
      </c>
      <c r="AU12" s="759">
        <v>3</v>
      </c>
      <c r="AV12" s="801">
        <v>1.8</v>
      </c>
      <c r="AW12" s="801">
        <v>2.6</v>
      </c>
      <c r="AX12" s="801">
        <v>2.5</v>
      </c>
      <c r="AY12" s="801">
        <v>0</v>
      </c>
      <c r="AZ12" s="801">
        <v>1.5</v>
      </c>
      <c r="BA12" s="801">
        <v>1.1000000000000001</v>
      </c>
      <c r="BB12" s="802">
        <v>0</v>
      </c>
      <c r="BC12" s="802">
        <v>0</v>
      </c>
      <c r="BD12" s="1140">
        <v>0.7</v>
      </c>
      <c r="BE12" s="1269">
        <v>4.0999999999999996</v>
      </c>
      <c r="BF12" s="759">
        <v>1.6</v>
      </c>
      <c r="BG12" s="759">
        <v>3.3</v>
      </c>
      <c r="BH12" s="801">
        <v>0.4</v>
      </c>
      <c r="BI12" s="801">
        <v>0</v>
      </c>
      <c r="BJ12" s="801">
        <v>0</v>
      </c>
      <c r="BK12" s="1300">
        <v>0</v>
      </c>
      <c r="BL12" s="1138"/>
      <c r="BM12" s="1138"/>
      <c r="BN12" s="1139"/>
      <c r="BO12" s="1139"/>
      <c r="BP12" s="1140"/>
      <c r="BQ12" s="650"/>
    </row>
    <row r="13" spans="1:92" x14ac:dyDescent="0.25">
      <c r="A13" s="659" t="s">
        <v>578</v>
      </c>
      <c r="B13" s="652" t="s">
        <v>487</v>
      </c>
      <c r="C13" s="1144" t="s">
        <v>487</v>
      </c>
      <c r="D13" s="1148" t="s">
        <v>487</v>
      </c>
      <c r="E13" s="1161">
        <f>SUM(U13:AF13)</f>
        <v>5620435</v>
      </c>
      <c r="F13" s="1161">
        <f>SUM(AG13:AR13)</f>
        <v>5146282</v>
      </c>
      <c r="G13" s="1052">
        <f>SUM(AS13:BD13)</f>
        <v>5197594</v>
      </c>
      <c r="H13" s="980">
        <f>SUM(BE13:BP13)</f>
        <v>3039683</v>
      </c>
      <c r="I13" s="486"/>
      <c r="J13" s="5"/>
      <c r="K13" s="5"/>
      <c r="L13" s="5"/>
      <c r="M13" s="5"/>
      <c r="N13" s="22"/>
      <c r="O13" s="108"/>
      <c r="P13" s="108"/>
      <c r="Q13" s="116"/>
      <c r="R13" s="116"/>
      <c r="S13" s="116"/>
      <c r="T13" s="205"/>
      <c r="U13" s="22">
        <v>511616</v>
      </c>
      <c r="V13" s="628">
        <v>500195</v>
      </c>
      <c r="W13" s="628">
        <v>478161</v>
      </c>
      <c r="X13" s="628">
        <v>489320</v>
      </c>
      <c r="Y13" s="628">
        <v>465875</v>
      </c>
      <c r="Z13" s="628">
        <v>473140</v>
      </c>
      <c r="AA13" s="667">
        <v>468838</v>
      </c>
      <c r="AB13" s="667">
        <v>423206</v>
      </c>
      <c r="AC13" s="667">
        <v>465261</v>
      </c>
      <c r="AD13" s="667">
        <v>447696</v>
      </c>
      <c r="AE13" s="667">
        <v>459526</v>
      </c>
      <c r="AF13" s="627">
        <v>437601</v>
      </c>
      <c r="AG13" s="672">
        <v>447539</v>
      </c>
      <c r="AH13" s="628">
        <v>442682</v>
      </c>
      <c r="AI13" s="628">
        <v>425931</v>
      </c>
      <c r="AJ13" s="628">
        <v>440577</v>
      </c>
      <c r="AK13" s="628">
        <v>421909</v>
      </c>
      <c r="AL13" s="628">
        <v>429611</v>
      </c>
      <c r="AM13" s="667">
        <v>428301</v>
      </c>
      <c r="AN13" s="667">
        <v>388660</v>
      </c>
      <c r="AO13" s="667">
        <v>432492</v>
      </c>
      <c r="AP13" s="667">
        <v>422008</v>
      </c>
      <c r="AQ13" s="667">
        <v>441699</v>
      </c>
      <c r="AR13" s="627">
        <v>424873</v>
      </c>
      <c r="AS13" s="663">
        <v>439109</v>
      </c>
      <c r="AT13" s="116">
        <v>439196</v>
      </c>
      <c r="AU13" s="116">
        <v>427344</v>
      </c>
      <c r="AV13" s="116">
        <v>443207</v>
      </c>
      <c r="AW13" s="116">
        <v>428117</v>
      </c>
      <c r="AX13" s="116">
        <v>439417</v>
      </c>
      <c r="AY13" s="116">
        <v>438917</v>
      </c>
      <c r="AZ13" s="116">
        <v>411532</v>
      </c>
      <c r="BA13" s="116">
        <v>440550</v>
      </c>
      <c r="BB13" s="22">
        <v>425370</v>
      </c>
      <c r="BC13" s="22">
        <v>439815</v>
      </c>
      <c r="BD13" s="1141">
        <v>425020</v>
      </c>
      <c r="BE13" s="672">
        <v>437304</v>
      </c>
      <c r="BF13" s="116">
        <v>437863</v>
      </c>
      <c r="BG13" s="116">
        <v>428899</v>
      </c>
      <c r="BH13" s="116">
        <v>446691</v>
      </c>
      <c r="BI13" s="116">
        <v>434190</v>
      </c>
      <c r="BJ13" s="116">
        <v>448593</v>
      </c>
      <c r="BK13" s="1250">
        <v>406143</v>
      </c>
      <c r="BL13" s="929"/>
      <c r="BM13" s="929"/>
      <c r="BN13" s="1132"/>
      <c r="BO13" s="1132"/>
      <c r="BP13" s="1141"/>
      <c r="BQ13" s="650"/>
    </row>
    <row r="14" spans="1:92" ht="15.75" thickBot="1" x14ac:dyDescent="0.3">
      <c r="A14" s="660" t="s">
        <v>579</v>
      </c>
      <c r="B14" s="674" t="s">
        <v>487</v>
      </c>
      <c r="C14" s="1145" t="s">
        <v>487</v>
      </c>
      <c r="D14" s="1149" t="s">
        <v>487</v>
      </c>
      <c r="E14" s="1162">
        <f>SUM(U14:AF14)</f>
        <v>175</v>
      </c>
      <c r="F14" s="1162">
        <f>SUM(AG14:AR14)</f>
        <v>132</v>
      </c>
      <c r="G14" s="1045">
        <f>SUM(AS14:BD14)</f>
        <v>74</v>
      </c>
      <c r="H14" s="979">
        <f>SUM(BE14:BP14)</f>
        <v>41</v>
      </c>
      <c r="I14" s="661"/>
      <c r="J14" s="6"/>
      <c r="K14" s="6"/>
      <c r="L14" s="6"/>
      <c r="M14" s="6"/>
      <c r="N14" s="100"/>
      <c r="O14" s="111"/>
      <c r="P14" s="111"/>
      <c r="Q14" s="118"/>
      <c r="R14" s="118"/>
      <c r="S14" s="118"/>
      <c r="T14" s="206"/>
      <c r="U14" s="100">
        <v>13</v>
      </c>
      <c r="V14" s="668">
        <v>18</v>
      </c>
      <c r="W14" s="668">
        <v>9</v>
      </c>
      <c r="X14" s="668">
        <v>13</v>
      </c>
      <c r="Y14" s="668">
        <v>22</v>
      </c>
      <c r="Z14" s="668">
        <v>6</v>
      </c>
      <c r="AA14" s="669">
        <v>13</v>
      </c>
      <c r="AB14" s="669">
        <v>22</v>
      </c>
      <c r="AC14" s="669">
        <v>18</v>
      </c>
      <c r="AD14" s="669">
        <v>10</v>
      </c>
      <c r="AE14" s="669">
        <v>16</v>
      </c>
      <c r="AF14" s="670">
        <v>15</v>
      </c>
      <c r="AG14" s="673">
        <v>14</v>
      </c>
      <c r="AH14" s="668">
        <v>17</v>
      </c>
      <c r="AI14" s="668">
        <v>10</v>
      </c>
      <c r="AJ14" s="668">
        <v>24</v>
      </c>
      <c r="AK14" s="668">
        <v>12</v>
      </c>
      <c r="AL14" s="668">
        <v>6</v>
      </c>
      <c r="AM14" s="669">
        <v>9</v>
      </c>
      <c r="AN14" s="669">
        <v>10</v>
      </c>
      <c r="AO14" s="669">
        <v>5</v>
      </c>
      <c r="AP14" s="669">
        <v>14</v>
      </c>
      <c r="AQ14" s="669">
        <v>2</v>
      </c>
      <c r="AR14" s="670">
        <v>9</v>
      </c>
      <c r="AS14" s="675">
        <v>8</v>
      </c>
      <c r="AT14" s="760">
        <v>5</v>
      </c>
      <c r="AU14" s="760">
        <v>13</v>
      </c>
      <c r="AV14" s="118">
        <v>8</v>
      </c>
      <c r="AW14" s="118">
        <v>11</v>
      </c>
      <c r="AX14" s="118">
        <v>11</v>
      </c>
      <c r="AY14" s="118">
        <v>0</v>
      </c>
      <c r="AZ14" s="118">
        <v>6</v>
      </c>
      <c r="BA14" s="118">
        <v>5</v>
      </c>
      <c r="BB14" s="100">
        <v>0</v>
      </c>
      <c r="BC14" s="100">
        <v>0</v>
      </c>
      <c r="BD14" s="1143">
        <v>7</v>
      </c>
      <c r="BE14" s="673">
        <v>18</v>
      </c>
      <c r="BF14" s="760">
        <v>7</v>
      </c>
      <c r="BG14" s="760">
        <v>14</v>
      </c>
      <c r="BH14" s="118">
        <v>2</v>
      </c>
      <c r="BI14" s="118">
        <v>0</v>
      </c>
      <c r="BJ14" s="118">
        <v>0</v>
      </c>
      <c r="BK14" s="1248">
        <v>0</v>
      </c>
      <c r="BL14" s="1142"/>
      <c r="BM14" s="1142"/>
      <c r="BN14" s="1135"/>
      <c r="BO14" s="1135"/>
      <c r="BP14" s="1143"/>
    </row>
    <row r="15" spans="1:92" x14ac:dyDescent="0.25">
      <c r="A15" s="784" t="s">
        <v>576</v>
      </c>
      <c r="B15" s="7"/>
      <c r="C15" s="7"/>
      <c r="D15" s="7"/>
      <c r="E15" s="629"/>
      <c r="F15" s="7"/>
      <c r="G15" s="7"/>
      <c r="H15" s="7"/>
      <c r="I15" s="7"/>
      <c r="J15" s="7"/>
      <c r="K15" s="7"/>
      <c r="L15" s="7"/>
      <c r="M15" s="7"/>
      <c r="N15" s="629"/>
      <c r="O15" s="145"/>
      <c r="P15" s="145"/>
      <c r="Q15" s="630"/>
      <c r="R15" s="630"/>
      <c r="S15" s="630"/>
      <c r="T15" s="629"/>
      <c r="U15" s="7"/>
      <c r="V15" s="629"/>
      <c r="W15" s="629"/>
      <c r="X15" s="629"/>
      <c r="Y15" s="629"/>
      <c r="Z15" s="629"/>
      <c r="AA15" s="630"/>
      <c r="AB15" s="630"/>
      <c r="AC15" s="630"/>
      <c r="AD15" s="630"/>
      <c r="AE15" s="630"/>
      <c r="AF15" s="629"/>
      <c r="AG15" s="7"/>
      <c r="AH15" s="629"/>
      <c r="AI15" s="629"/>
      <c r="AJ15" s="629"/>
      <c r="AK15" s="629"/>
      <c r="AL15" s="629"/>
      <c r="AM15" s="630"/>
      <c r="AN15" s="630"/>
      <c r="AO15" s="630"/>
      <c r="AP15" s="630"/>
      <c r="AQ15" s="630"/>
      <c r="AR15" s="629"/>
      <c r="AS15" s="7"/>
      <c r="AT15" s="629"/>
      <c r="AU15" s="629"/>
      <c r="AV15" s="629"/>
      <c r="AW15" s="629"/>
      <c r="AX15" s="629"/>
      <c r="AY15" s="630"/>
      <c r="AZ15" s="630"/>
      <c r="BA15" s="630"/>
      <c r="BB15" s="630"/>
      <c r="BC15" s="630"/>
      <c r="BD15" s="629"/>
      <c r="BE15" s="7"/>
      <c r="BF15" s="629"/>
      <c r="BG15" s="629"/>
      <c r="BH15" s="629"/>
      <c r="BI15" s="629"/>
      <c r="BJ15" s="629"/>
      <c r="BK15" s="630"/>
      <c r="BL15" s="630"/>
      <c r="BM15" s="630"/>
      <c r="BN15" s="630"/>
      <c r="BO15" s="630"/>
      <c r="BP15" s="629"/>
    </row>
    <row r="16" spans="1:92" x14ac:dyDescent="0.25">
      <c r="A16" s="1"/>
      <c r="B16" s="7"/>
      <c r="C16" s="7"/>
      <c r="D16" s="7"/>
      <c r="E16" s="629"/>
      <c r="F16" s="7"/>
      <c r="G16" s="7"/>
      <c r="H16" s="7"/>
      <c r="I16" s="7"/>
      <c r="J16" s="7"/>
      <c r="K16" s="7"/>
      <c r="L16" s="7"/>
      <c r="M16" s="7"/>
      <c r="N16" s="629"/>
      <c r="O16" s="145"/>
      <c r="P16" s="145"/>
      <c r="Q16" s="630"/>
      <c r="R16" s="630"/>
      <c r="S16" s="630"/>
      <c r="T16" s="629"/>
      <c r="U16" s="7"/>
      <c r="V16" s="629"/>
      <c r="W16" s="629"/>
      <c r="X16" s="629"/>
      <c r="Y16" s="629"/>
      <c r="Z16" s="629"/>
      <c r="AA16" s="630"/>
      <c r="AB16" s="630"/>
      <c r="AC16" s="630"/>
      <c r="AD16" s="630"/>
      <c r="AE16" s="630"/>
      <c r="AF16" s="629"/>
      <c r="AG16" s="7"/>
      <c r="AH16" s="629"/>
      <c r="AI16" s="629"/>
      <c r="AJ16" s="629"/>
      <c r="AK16" s="629"/>
      <c r="AL16" s="629"/>
      <c r="AM16" s="630"/>
      <c r="AN16" s="630"/>
      <c r="AO16" s="630"/>
      <c r="AP16" s="630"/>
      <c r="AQ16" s="630"/>
      <c r="AR16" s="629"/>
      <c r="AS16" s="7"/>
      <c r="AT16" s="629"/>
      <c r="AU16" s="629"/>
      <c r="AV16" s="629"/>
      <c r="AW16" s="629"/>
      <c r="AX16" s="629"/>
      <c r="AY16" s="630"/>
      <c r="AZ16" s="630"/>
      <c r="BA16" s="630"/>
      <c r="BB16" s="630"/>
      <c r="BC16" s="630"/>
      <c r="BD16" s="629"/>
      <c r="BE16" s="7"/>
      <c r="BF16" s="629"/>
      <c r="BG16" s="629"/>
      <c r="BH16" s="629"/>
      <c r="BI16" s="629"/>
      <c r="BJ16" s="629"/>
      <c r="BK16" s="630"/>
      <c r="BL16" s="630"/>
      <c r="BM16" s="630"/>
      <c r="BN16" s="630"/>
      <c r="BO16" s="630"/>
      <c r="BP16" s="629"/>
    </row>
    <row r="17" spans="1:68" ht="16.5" thickBot="1" x14ac:dyDescent="0.3">
      <c r="A17" s="1383" t="s">
        <v>601</v>
      </c>
      <c r="B17" s="1383"/>
      <c r="C17" s="1383"/>
      <c r="D17" s="1384"/>
      <c r="E17" s="1384"/>
      <c r="F17" s="1384"/>
      <c r="G17" s="1384"/>
      <c r="H17" s="1383"/>
      <c r="I17" s="1383"/>
      <c r="J17" s="1383"/>
      <c r="K17" s="1383"/>
      <c r="L17" s="1383"/>
      <c r="M17" s="1383"/>
      <c r="N17" s="1383"/>
      <c r="O17" s="1383"/>
      <c r="P17" s="1383"/>
      <c r="Q17" s="1383"/>
      <c r="R17" s="1383"/>
      <c r="S17" s="1383"/>
      <c r="T17" s="1383"/>
      <c r="U17" s="1383"/>
      <c r="V17" s="1383"/>
      <c r="W17" s="1383"/>
      <c r="X17" s="1383"/>
      <c r="Y17" s="1383"/>
      <c r="Z17" s="1383"/>
      <c r="AA17" s="1383"/>
      <c r="AB17" s="1383"/>
      <c r="AC17" s="1383"/>
      <c r="AD17" s="1383"/>
      <c r="AE17" s="1383"/>
      <c r="AF17" s="1383"/>
      <c r="AG17" s="1383"/>
      <c r="AH17" s="1383"/>
      <c r="AI17" s="1383"/>
      <c r="AJ17" s="1383"/>
      <c r="AK17" s="1383"/>
      <c r="AL17" s="1383"/>
      <c r="AM17" s="1383"/>
      <c r="AN17" s="1383"/>
      <c r="AO17" s="1383"/>
      <c r="AP17" s="1383"/>
      <c r="AQ17" s="1383"/>
      <c r="AR17" s="1383"/>
      <c r="AS17" s="1383"/>
      <c r="AT17" s="1383"/>
      <c r="AU17" s="1383"/>
      <c r="AV17" s="1383"/>
      <c r="AW17" s="1383"/>
      <c r="AX17" s="1383"/>
      <c r="AY17" s="1383"/>
      <c r="AZ17" s="1383"/>
      <c r="BA17" s="1383"/>
      <c r="BB17" s="1383"/>
      <c r="BC17" s="1383"/>
      <c r="BD17" s="1383"/>
      <c r="BE17" s="1383"/>
      <c r="BF17" s="1383"/>
      <c r="BG17" s="1383"/>
      <c r="BH17" s="1383"/>
      <c r="BI17" s="1383"/>
      <c r="BJ17" s="1383"/>
      <c r="BK17" s="1383"/>
      <c r="BL17" s="1383"/>
      <c r="BM17" s="1383"/>
      <c r="BN17" s="1383"/>
      <c r="BO17" s="1383"/>
      <c r="BP17" s="1383"/>
    </row>
    <row r="18" spans="1:68" ht="27" thickBot="1" x14ac:dyDescent="0.3">
      <c r="A18" s="787" t="s">
        <v>634</v>
      </c>
      <c r="B18" s="138" t="s">
        <v>4</v>
      </c>
      <c r="C18" s="454" t="s">
        <v>7</v>
      </c>
      <c r="D18" s="1154" t="s">
        <v>737</v>
      </c>
      <c r="E18" s="26" t="s">
        <v>738</v>
      </c>
      <c r="F18" s="26" t="s">
        <v>743</v>
      </c>
      <c r="G18" s="719" t="s">
        <v>741</v>
      </c>
      <c r="H18" s="1246" t="s">
        <v>734</v>
      </c>
      <c r="I18" s="507" t="s">
        <v>43</v>
      </c>
      <c r="J18" s="140" t="s">
        <v>32</v>
      </c>
      <c r="K18" s="140" t="s">
        <v>33</v>
      </c>
      <c r="L18" s="140" t="s">
        <v>34</v>
      </c>
      <c r="M18" s="140" t="s">
        <v>35</v>
      </c>
      <c r="N18" s="140" t="s">
        <v>36</v>
      </c>
      <c r="O18" s="140" t="s">
        <v>37</v>
      </c>
      <c r="P18" s="140" t="s">
        <v>38</v>
      </c>
      <c r="Q18" s="140" t="s">
        <v>39</v>
      </c>
      <c r="R18" s="140" t="s">
        <v>40</v>
      </c>
      <c r="S18" s="140" t="s">
        <v>41</v>
      </c>
      <c r="T18" s="141" t="s">
        <v>42</v>
      </c>
      <c r="U18" s="140" t="s">
        <v>401</v>
      </c>
      <c r="V18" s="140" t="s">
        <v>402</v>
      </c>
      <c r="W18" s="140" t="s">
        <v>403</v>
      </c>
      <c r="X18" s="140" t="s">
        <v>404</v>
      </c>
      <c r="Y18" s="140" t="s">
        <v>405</v>
      </c>
      <c r="Z18" s="140" t="s">
        <v>406</v>
      </c>
      <c r="AA18" s="140" t="s">
        <v>407</v>
      </c>
      <c r="AB18" s="140" t="s">
        <v>408</v>
      </c>
      <c r="AC18" s="140" t="s">
        <v>412</v>
      </c>
      <c r="AD18" s="140" t="s">
        <v>409</v>
      </c>
      <c r="AE18" s="140" t="s">
        <v>410</v>
      </c>
      <c r="AF18" s="141" t="s">
        <v>411</v>
      </c>
      <c r="AG18" s="328" t="s">
        <v>475</v>
      </c>
      <c r="AH18" s="140" t="s">
        <v>476</v>
      </c>
      <c r="AI18" s="140" t="s">
        <v>477</v>
      </c>
      <c r="AJ18" s="140" t="s">
        <v>478</v>
      </c>
      <c r="AK18" s="140" t="s">
        <v>485</v>
      </c>
      <c r="AL18" s="140" t="s">
        <v>486</v>
      </c>
      <c r="AM18" s="140" t="s">
        <v>479</v>
      </c>
      <c r="AN18" s="140" t="s">
        <v>480</v>
      </c>
      <c r="AO18" s="140" t="s">
        <v>481</v>
      </c>
      <c r="AP18" s="140" t="s">
        <v>482</v>
      </c>
      <c r="AQ18" s="140" t="s">
        <v>483</v>
      </c>
      <c r="AR18" s="141" t="s">
        <v>484</v>
      </c>
      <c r="AS18" s="328" t="s">
        <v>512</v>
      </c>
      <c r="AT18" s="140" t="s">
        <v>513</v>
      </c>
      <c r="AU18" s="140" t="s">
        <v>514</v>
      </c>
      <c r="AV18" s="140" t="s">
        <v>515</v>
      </c>
      <c r="AW18" s="140" t="s">
        <v>516</v>
      </c>
      <c r="AX18" s="140" t="s">
        <v>517</v>
      </c>
      <c r="AY18" s="140" t="s">
        <v>518</v>
      </c>
      <c r="AZ18" s="140" t="s">
        <v>519</v>
      </c>
      <c r="BA18" s="140" t="s">
        <v>520</v>
      </c>
      <c r="BB18" s="140" t="s">
        <v>521</v>
      </c>
      <c r="BC18" s="140" t="s">
        <v>522</v>
      </c>
      <c r="BD18" s="141" t="s">
        <v>523</v>
      </c>
      <c r="BE18" s="328" t="s">
        <v>722</v>
      </c>
      <c r="BF18" s="140" t="s">
        <v>723</v>
      </c>
      <c r="BG18" s="140" t="s">
        <v>724</v>
      </c>
      <c r="BH18" s="140" t="s">
        <v>725</v>
      </c>
      <c r="BI18" s="140" t="s">
        <v>726</v>
      </c>
      <c r="BJ18" s="140" t="s">
        <v>727</v>
      </c>
      <c r="BK18" s="140" t="s">
        <v>761</v>
      </c>
      <c r="BL18" s="140" t="s">
        <v>729</v>
      </c>
      <c r="BM18" s="140" t="s">
        <v>730</v>
      </c>
      <c r="BN18" s="140" t="s">
        <v>731</v>
      </c>
      <c r="BO18" s="140" t="s">
        <v>732</v>
      </c>
      <c r="BP18" s="141" t="s">
        <v>733</v>
      </c>
    </row>
    <row r="19" spans="1:68" x14ac:dyDescent="0.25">
      <c r="A19" s="337" t="s">
        <v>460</v>
      </c>
      <c r="B19" s="651" t="s">
        <v>487</v>
      </c>
      <c r="C19" s="803" t="s">
        <v>487</v>
      </c>
      <c r="D19" s="1179" t="s">
        <v>487</v>
      </c>
      <c r="E19" s="1180">
        <f>E21/E20</f>
        <v>0.1115210630477806</v>
      </c>
      <c r="F19" s="1180">
        <f>F21/F20</f>
        <v>0.11577846208247999</v>
      </c>
      <c r="G19" s="1181">
        <f>G21/G20</f>
        <v>0.11838010982306284</v>
      </c>
      <c r="H19" s="1244">
        <f>H21/H20</f>
        <v>0.11946595460614153</v>
      </c>
      <c r="I19" s="487"/>
      <c r="J19" s="186"/>
      <c r="K19" s="186"/>
      <c r="L19" s="186"/>
      <c r="M19" s="186"/>
      <c r="N19" s="186"/>
      <c r="O19" s="186"/>
      <c r="P19" s="187"/>
      <c r="Q19" s="187"/>
      <c r="R19" s="177"/>
      <c r="S19" s="177"/>
      <c r="T19" s="235"/>
      <c r="U19" s="187">
        <v>0.111</v>
      </c>
      <c r="V19" s="677">
        <v>0.110374300029472</v>
      </c>
      <c r="W19" s="677">
        <v>0.10887666928515299</v>
      </c>
      <c r="X19" s="677">
        <v>9.8399246704331506E-2</v>
      </c>
      <c r="Y19" s="677">
        <v>0.111255692908263</v>
      </c>
      <c r="Z19" s="677">
        <v>0.108552631578947</v>
      </c>
      <c r="AA19" s="677">
        <v>0.127130939426913</v>
      </c>
      <c r="AB19" s="677">
        <v>0.114856429463171</v>
      </c>
      <c r="AC19" s="677">
        <v>0.11391994814454701</v>
      </c>
      <c r="AD19" s="678">
        <v>0.111006585136406</v>
      </c>
      <c r="AE19" s="678">
        <v>0.100050959741804</v>
      </c>
      <c r="AF19" s="679">
        <v>0.128179043743642</v>
      </c>
      <c r="AG19" s="680">
        <v>0.11745213549337299</v>
      </c>
      <c r="AH19" s="677">
        <v>0.10962108217682801</v>
      </c>
      <c r="AI19" s="677">
        <v>0.105037159372419</v>
      </c>
      <c r="AJ19" s="677">
        <v>0.11523601545439301</v>
      </c>
      <c r="AK19" s="677">
        <v>0.101370851370851</v>
      </c>
      <c r="AL19" s="677">
        <v>0.10919309514251301</v>
      </c>
      <c r="AM19" s="677">
        <v>0.120014181882645</v>
      </c>
      <c r="AN19" s="677">
        <v>0.11550151975683901</v>
      </c>
      <c r="AO19" s="677">
        <v>0.120594023975666</v>
      </c>
      <c r="AP19" s="678">
        <v>0.122948232323232</v>
      </c>
      <c r="AQ19" s="678">
        <v>0.127</v>
      </c>
      <c r="AR19" s="679">
        <v>0.12650602409638553</v>
      </c>
      <c r="AS19" s="680">
        <v>0.1348968105065666</v>
      </c>
      <c r="AT19" s="706">
        <v>0.1318615751789976</v>
      </c>
      <c r="AU19" s="706">
        <v>9.9340941970744251E-2</v>
      </c>
      <c r="AV19" s="706">
        <v>0.117968883569841</v>
      </c>
      <c r="AW19" s="706">
        <v>0.10915684496826836</v>
      </c>
      <c r="AX19" s="706">
        <v>0.10666403785488959</v>
      </c>
      <c r="AY19" s="706">
        <v>0.1111111111111111</v>
      </c>
      <c r="AZ19" s="706">
        <v>0.11424566322060627</v>
      </c>
      <c r="BA19" s="706">
        <v>0.12256049960967993</v>
      </c>
      <c r="BB19" s="706">
        <v>0.12903225806451613</v>
      </c>
      <c r="BC19" s="222">
        <v>0.12456463839377177</v>
      </c>
      <c r="BD19" s="1074">
        <v>0.12231848184818482</v>
      </c>
      <c r="BE19" s="680">
        <v>0.12790470611208749</v>
      </c>
      <c r="BF19" s="706">
        <v>0.14896112600536193</v>
      </c>
      <c r="BG19" s="706">
        <v>0.12001308044473512</v>
      </c>
      <c r="BH19" s="706">
        <v>0.13001715265866209</v>
      </c>
      <c r="BI19" s="706">
        <v>0.11074540174249758</v>
      </c>
      <c r="BJ19" s="706">
        <v>0.11365984707584212</v>
      </c>
      <c r="BK19" s="1265">
        <v>7.1639084107912032E-2</v>
      </c>
      <c r="BL19" s="706"/>
      <c r="BM19" s="706"/>
      <c r="BN19" s="706"/>
      <c r="BO19" s="222"/>
      <c r="BP19" s="1074"/>
    </row>
    <row r="20" spans="1:68" x14ac:dyDescent="0.25">
      <c r="A20" s="599" t="s">
        <v>461</v>
      </c>
      <c r="B20" s="652" t="s">
        <v>487</v>
      </c>
      <c r="C20" s="1144" t="s">
        <v>487</v>
      </c>
      <c r="D20" s="1173" t="s">
        <v>487</v>
      </c>
      <c r="E20" s="1174">
        <f>SUM(U20:AF20)</f>
        <v>70740</v>
      </c>
      <c r="F20" s="1174">
        <f>SUM(AG20:AR20)</f>
        <v>67871</v>
      </c>
      <c r="G20" s="1175">
        <f>SUM(AS20:BD20)</f>
        <v>65560</v>
      </c>
      <c r="H20" s="815">
        <f>SUM(BE20:BP20)</f>
        <v>37450</v>
      </c>
      <c r="I20" s="488"/>
      <c r="J20" s="184"/>
      <c r="K20" s="184"/>
      <c r="L20" s="184"/>
      <c r="M20" s="184"/>
      <c r="N20" s="184"/>
      <c r="O20" s="184"/>
      <c r="P20" s="185"/>
      <c r="Q20" s="185"/>
      <c r="R20" s="148"/>
      <c r="S20" s="148"/>
      <c r="T20" s="236"/>
      <c r="U20" s="805">
        <v>5429</v>
      </c>
      <c r="V20" s="667">
        <v>6786</v>
      </c>
      <c r="W20" s="667">
        <v>6365</v>
      </c>
      <c r="X20" s="667">
        <v>6372</v>
      </c>
      <c r="Y20" s="667">
        <v>6148</v>
      </c>
      <c r="Z20" s="667">
        <v>5168</v>
      </c>
      <c r="AA20" s="667">
        <v>5514</v>
      </c>
      <c r="AB20" s="667">
        <v>5607</v>
      </c>
      <c r="AC20" s="667">
        <v>6171</v>
      </c>
      <c r="AD20" s="628">
        <v>6378</v>
      </c>
      <c r="AE20" s="628">
        <v>5887</v>
      </c>
      <c r="AF20" s="681">
        <v>4915</v>
      </c>
      <c r="AG20" s="663">
        <v>5432</v>
      </c>
      <c r="AH20" s="667">
        <v>6413</v>
      </c>
      <c r="AI20" s="667">
        <v>6055</v>
      </c>
      <c r="AJ20" s="667">
        <v>5953</v>
      </c>
      <c r="AK20" s="667">
        <v>5544</v>
      </c>
      <c r="AL20" s="667">
        <v>4982</v>
      </c>
      <c r="AM20" s="667">
        <v>5641</v>
      </c>
      <c r="AN20" s="667">
        <v>5264</v>
      </c>
      <c r="AO20" s="667">
        <v>5589</v>
      </c>
      <c r="AP20" s="628">
        <v>6347</v>
      </c>
      <c r="AQ20" s="628">
        <v>6003</v>
      </c>
      <c r="AR20" s="681">
        <v>4648</v>
      </c>
      <c r="AS20" s="663">
        <v>5330</v>
      </c>
      <c r="AT20" s="116">
        <v>6704</v>
      </c>
      <c r="AU20" s="116">
        <v>6221</v>
      </c>
      <c r="AV20" s="116">
        <v>5849</v>
      </c>
      <c r="AW20" s="116">
        <v>5515</v>
      </c>
      <c r="AX20" s="116">
        <v>5072</v>
      </c>
      <c r="AY20" s="116">
        <v>5814</v>
      </c>
      <c r="AZ20" s="116">
        <v>5707</v>
      </c>
      <c r="BA20" s="116">
        <v>5124</v>
      </c>
      <c r="BB20" s="116">
        <v>4495</v>
      </c>
      <c r="BC20" s="22">
        <v>4881</v>
      </c>
      <c r="BD20" s="1141">
        <v>4848</v>
      </c>
      <c r="BE20" s="663">
        <v>5121</v>
      </c>
      <c r="BF20" s="116">
        <v>5968</v>
      </c>
      <c r="BG20" s="116">
        <v>6116</v>
      </c>
      <c r="BH20" s="116">
        <v>5830</v>
      </c>
      <c r="BI20" s="116">
        <v>5165</v>
      </c>
      <c r="BJ20" s="116">
        <v>4839</v>
      </c>
      <c r="BK20" s="1250">
        <v>4411</v>
      </c>
      <c r="BL20" s="116"/>
      <c r="BM20" s="116"/>
      <c r="BN20" s="116"/>
      <c r="BO20" s="22"/>
      <c r="BP20" s="1141"/>
    </row>
    <row r="21" spans="1:68" ht="15.75" thickBot="1" x14ac:dyDescent="0.3">
      <c r="A21" s="387" t="s">
        <v>462</v>
      </c>
      <c r="B21" s="674" t="s">
        <v>487</v>
      </c>
      <c r="C21" s="1145" t="s">
        <v>487</v>
      </c>
      <c r="D21" s="1176" t="s">
        <v>487</v>
      </c>
      <c r="E21" s="1177">
        <f>SUM(U21:AF21)</f>
        <v>7889</v>
      </c>
      <c r="F21" s="1177">
        <f>SUM(AG21:AR21)</f>
        <v>7858</v>
      </c>
      <c r="G21" s="1178">
        <f>SUM(AS21:BD21)</f>
        <v>7761</v>
      </c>
      <c r="H21" s="816">
        <f>SUM(BE21:BP21)</f>
        <v>4474</v>
      </c>
      <c r="I21" s="698"/>
      <c r="J21" s="189"/>
      <c r="K21" s="189"/>
      <c r="L21" s="189"/>
      <c r="M21" s="189"/>
      <c r="N21" s="189"/>
      <c r="O21" s="189"/>
      <c r="P21" s="188"/>
      <c r="Q21" s="188"/>
      <c r="R21" s="676"/>
      <c r="S21" s="676"/>
      <c r="T21" s="249"/>
      <c r="U21" s="760">
        <v>600</v>
      </c>
      <c r="V21" s="669">
        <v>749</v>
      </c>
      <c r="W21" s="669">
        <v>693</v>
      </c>
      <c r="X21" s="669">
        <v>627</v>
      </c>
      <c r="Y21" s="669">
        <v>684</v>
      </c>
      <c r="Z21" s="669">
        <v>561</v>
      </c>
      <c r="AA21" s="669">
        <v>701</v>
      </c>
      <c r="AB21" s="669">
        <v>644</v>
      </c>
      <c r="AC21" s="669">
        <v>703</v>
      </c>
      <c r="AD21" s="668">
        <v>708</v>
      </c>
      <c r="AE21" s="668">
        <v>589</v>
      </c>
      <c r="AF21" s="670">
        <v>630</v>
      </c>
      <c r="AG21" s="675">
        <v>638</v>
      </c>
      <c r="AH21" s="669">
        <v>703</v>
      </c>
      <c r="AI21" s="669">
        <v>636</v>
      </c>
      <c r="AJ21" s="669">
        <v>686</v>
      </c>
      <c r="AK21" s="669">
        <v>562</v>
      </c>
      <c r="AL21" s="669">
        <v>544</v>
      </c>
      <c r="AM21" s="669">
        <v>677</v>
      </c>
      <c r="AN21" s="669">
        <v>608</v>
      </c>
      <c r="AO21" s="669">
        <v>674</v>
      </c>
      <c r="AP21" s="668">
        <v>779</v>
      </c>
      <c r="AQ21" s="668">
        <v>763</v>
      </c>
      <c r="AR21" s="670">
        <v>588</v>
      </c>
      <c r="AS21" s="675">
        <v>719</v>
      </c>
      <c r="AT21" s="760">
        <v>884</v>
      </c>
      <c r="AU21" s="760">
        <v>618</v>
      </c>
      <c r="AV21" s="760">
        <v>690</v>
      </c>
      <c r="AW21" s="760">
        <v>602</v>
      </c>
      <c r="AX21" s="760">
        <v>541</v>
      </c>
      <c r="AY21" s="760">
        <v>646</v>
      </c>
      <c r="AZ21" s="760">
        <v>652</v>
      </c>
      <c r="BA21" s="760">
        <v>628</v>
      </c>
      <c r="BB21" s="760">
        <v>580</v>
      </c>
      <c r="BC21" s="100">
        <v>608</v>
      </c>
      <c r="BD21" s="1041">
        <v>593</v>
      </c>
      <c r="BE21" s="675">
        <v>655</v>
      </c>
      <c r="BF21" s="760">
        <v>889</v>
      </c>
      <c r="BG21" s="760">
        <v>734</v>
      </c>
      <c r="BH21" s="760">
        <v>758</v>
      </c>
      <c r="BI21" s="760">
        <v>572</v>
      </c>
      <c r="BJ21" s="760">
        <v>550</v>
      </c>
      <c r="BK21" s="1264">
        <v>316</v>
      </c>
      <c r="BL21" s="760"/>
      <c r="BM21" s="760"/>
      <c r="BN21" s="760"/>
      <c r="BO21" s="100"/>
      <c r="BP21" s="1041"/>
    </row>
    <row r="23" spans="1:68" ht="16.5" thickBot="1" x14ac:dyDescent="0.3">
      <c r="A23" s="1383" t="s">
        <v>581</v>
      </c>
      <c r="B23" s="1383"/>
      <c r="C23" s="1383"/>
      <c r="D23" s="1384"/>
      <c r="E23" s="1384"/>
      <c r="F23" s="1384"/>
      <c r="G23" s="1384"/>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3"/>
      <c r="AI23" s="1383"/>
      <c r="AJ23" s="1383"/>
      <c r="AK23" s="1383"/>
      <c r="AL23" s="1383"/>
      <c r="AM23" s="1383"/>
      <c r="AN23" s="1383"/>
      <c r="AO23" s="1383"/>
      <c r="AP23" s="1383"/>
      <c r="AQ23" s="1383"/>
      <c r="AR23" s="1383"/>
      <c r="AS23" s="1383"/>
      <c r="AT23" s="1383"/>
      <c r="AU23" s="1383"/>
      <c r="AV23" s="1383"/>
      <c r="AW23" s="1383"/>
      <c r="AX23" s="1383"/>
      <c r="AY23" s="1383"/>
      <c r="AZ23" s="1383"/>
      <c r="BA23" s="1383"/>
      <c r="BB23" s="1383"/>
      <c r="BC23" s="1383"/>
      <c r="BD23" s="1383"/>
      <c r="BE23" s="1383"/>
      <c r="BF23" s="1383"/>
      <c r="BG23" s="1383"/>
      <c r="BH23" s="1383"/>
      <c r="BI23" s="1383"/>
      <c r="BJ23" s="1383"/>
      <c r="BK23" s="1383"/>
      <c r="BL23" s="1383"/>
      <c r="BM23" s="1383"/>
      <c r="BN23" s="1383"/>
      <c r="BO23" s="1383"/>
      <c r="BP23" s="1383"/>
    </row>
    <row r="24" spans="1:68" ht="52.5" thickBot="1" x14ac:dyDescent="0.3">
      <c r="A24" s="787" t="s">
        <v>703</v>
      </c>
      <c r="B24" s="138" t="s">
        <v>4</v>
      </c>
      <c r="C24" s="454" t="s">
        <v>7</v>
      </c>
      <c r="D24" s="1154" t="s">
        <v>737</v>
      </c>
      <c r="E24" s="26" t="s">
        <v>738</v>
      </c>
      <c r="F24" s="26" t="s">
        <v>743</v>
      </c>
      <c r="G24" s="719" t="s">
        <v>740</v>
      </c>
      <c r="H24" s="512" t="s">
        <v>734</v>
      </c>
      <c r="I24" s="507" t="s">
        <v>43</v>
      </c>
      <c r="J24" s="140" t="s">
        <v>32</v>
      </c>
      <c r="K24" s="140" t="s">
        <v>33</v>
      </c>
      <c r="L24" s="140" t="s">
        <v>34</v>
      </c>
      <c r="M24" s="140" t="s">
        <v>35</v>
      </c>
      <c r="N24" s="140" t="s">
        <v>36</v>
      </c>
      <c r="O24" s="140" t="s">
        <v>37</v>
      </c>
      <c r="P24" s="140" t="s">
        <v>38</v>
      </c>
      <c r="Q24" s="140" t="s">
        <v>39</v>
      </c>
      <c r="R24" s="140" t="s">
        <v>40</v>
      </c>
      <c r="S24" s="140" t="s">
        <v>41</v>
      </c>
      <c r="T24" s="141" t="s">
        <v>42</v>
      </c>
      <c r="U24" s="328" t="s">
        <v>43</v>
      </c>
      <c r="V24" s="140" t="s">
        <v>32</v>
      </c>
      <c r="W24" s="140" t="s">
        <v>33</v>
      </c>
      <c r="X24" s="140" t="s">
        <v>34</v>
      </c>
      <c r="Y24" s="140" t="s">
        <v>35</v>
      </c>
      <c r="Z24" s="140" t="s">
        <v>36</v>
      </c>
      <c r="AA24" s="140" t="s">
        <v>37</v>
      </c>
      <c r="AB24" s="140" t="s">
        <v>38</v>
      </c>
      <c r="AC24" s="140" t="s">
        <v>39</v>
      </c>
      <c r="AD24" s="140" t="s">
        <v>40</v>
      </c>
      <c r="AE24" s="140" t="s">
        <v>41</v>
      </c>
      <c r="AF24" s="141" t="s">
        <v>42</v>
      </c>
      <c r="AG24" s="507" t="s">
        <v>401</v>
      </c>
      <c r="AH24" s="140" t="s">
        <v>402</v>
      </c>
      <c r="AI24" s="140" t="s">
        <v>403</v>
      </c>
      <c r="AJ24" s="140" t="s">
        <v>404</v>
      </c>
      <c r="AK24" s="140" t="s">
        <v>405</v>
      </c>
      <c r="AL24" s="140" t="s">
        <v>406</v>
      </c>
      <c r="AM24" s="140" t="s">
        <v>407</v>
      </c>
      <c r="AN24" s="140" t="s">
        <v>408</v>
      </c>
      <c r="AO24" s="140" t="s">
        <v>412</v>
      </c>
      <c r="AP24" s="140" t="s">
        <v>409</v>
      </c>
      <c r="AQ24" s="140" t="s">
        <v>410</v>
      </c>
      <c r="AR24" s="141" t="s">
        <v>411</v>
      </c>
      <c r="AS24" s="328" t="s">
        <v>475</v>
      </c>
      <c r="AT24" s="140" t="s">
        <v>476</v>
      </c>
      <c r="AU24" s="140" t="s">
        <v>477</v>
      </c>
      <c r="AV24" s="140" t="s">
        <v>478</v>
      </c>
      <c r="AW24" s="140" t="s">
        <v>485</v>
      </c>
      <c r="AX24" s="140" t="s">
        <v>486</v>
      </c>
      <c r="AY24" s="140" t="s">
        <v>479</v>
      </c>
      <c r="AZ24" s="140" t="s">
        <v>480</v>
      </c>
      <c r="BA24" s="140" t="s">
        <v>481</v>
      </c>
      <c r="BB24" s="140" t="s">
        <v>482</v>
      </c>
      <c r="BC24" s="140" t="s">
        <v>483</v>
      </c>
      <c r="BD24" s="141" t="s">
        <v>484</v>
      </c>
      <c r="BE24" s="328" t="s">
        <v>512</v>
      </c>
      <c r="BF24" s="140" t="s">
        <v>513</v>
      </c>
      <c r="BG24" s="140" t="s">
        <v>514</v>
      </c>
      <c r="BH24" s="140" t="s">
        <v>515</v>
      </c>
      <c r="BI24" s="140" t="s">
        <v>516</v>
      </c>
      <c r="BJ24" s="140" t="s">
        <v>517</v>
      </c>
      <c r="BK24" s="140" t="s">
        <v>518</v>
      </c>
      <c r="BL24" s="140" t="s">
        <v>519</v>
      </c>
      <c r="BM24" s="140" t="s">
        <v>520</v>
      </c>
      <c r="BN24" s="140" t="s">
        <v>521</v>
      </c>
      <c r="BO24" s="140" t="s">
        <v>522</v>
      </c>
      <c r="BP24" s="141" t="s">
        <v>523</v>
      </c>
    </row>
    <row r="25" spans="1:68" x14ac:dyDescent="0.25">
      <c r="A25" s="337" t="s">
        <v>701</v>
      </c>
      <c r="B25" s="651" t="s">
        <v>487</v>
      </c>
      <c r="C25" s="803" t="s">
        <v>487</v>
      </c>
      <c r="D25" s="1155">
        <f>D27/D26</f>
        <v>0.60793648257903732</v>
      </c>
      <c r="E25" s="701">
        <f>E27/E26</f>
        <v>0.61157628547344756</v>
      </c>
      <c r="F25" s="701">
        <f>F27/F26</f>
        <v>0.59010001321760586</v>
      </c>
      <c r="G25" s="1166">
        <f>G27/G26</f>
        <v>0.56929538030797944</v>
      </c>
      <c r="H25" s="1241"/>
      <c r="I25" s="487"/>
      <c r="J25" s="186"/>
      <c r="K25" s="186"/>
      <c r="L25" s="186"/>
      <c r="M25" s="186"/>
      <c r="N25" s="186"/>
      <c r="O25" s="186"/>
      <c r="P25" s="187"/>
      <c r="Q25" s="187"/>
      <c r="R25" s="177"/>
      <c r="S25" s="177"/>
      <c r="T25" s="235"/>
      <c r="U25" s="187">
        <v>0.60599999999999998</v>
      </c>
      <c r="V25" s="677">
        <v>0.60199372346317104</v>
      </c>
      <c r="W25" s="677">
        <v>0.59992570579494797</v>
      </c>
      <c r="X25" s="677">
        <v>0.601107011070111</v>
      </c>
      <c r="Y25" s="677">
        <v>0.61228733459357298</v>
      </c>
      <c r="Z25" s="677">
        <v>0.61370597243491598</v>
      </c>
      <c r="AA25" s="677">
        <v>0.616647575410462</v>
      </c>
      <c r="AB25" s="677">
        <v>0.60560138116247797</v>
      </c>
      <c r="AC25" s="677">
        <v>0.60552075176194198</v>
      </c>
      <c r="AD25" s="678">
        <v>0.60857592446892195</v>
      </c>
      <c r="AE25" s="678">
        <v>0.61317704122877903</v>
      </c>
      <c r="AF25" s="679">
        <v>0.61202976436543999</v>
      </c>
      <c r="AG25" s="680">
        <v>0.60366743071473195</v>
      </c>
      <c r="AH25" s="677">
        <v>0.60328288211468795</v>
      </c>
      <c r="AI25" s="677">
        <v>0.60476599398883601</v>
      </c>
      <c r="AJ25" s="677">
        <v>0.60961748633879798</v>
      </c>
      <c r="AK25" s="677">
        <v>0.60791448715033003</v>
      </c>
      <c r="AL25" s="677">
        <v>0.61506849315068501</v>
      </c>
      <c r="AM25" s="677">
        <v>0.61818593078489004</v>
      </c>
      <c r="AN25" s="677">
        <v>0.61114950472241403</v>
      </c>
      <c r="AO25" s="677">
        <v>0.620737972909855</v>
      </c>
      <c r="AP25" s="678">
        <v>0.61669741697417002</v>
      </c>
      <c r="AQ25" s="678">
        <v>0.61543810848400604</v>
      </c>
      <c r="AR25" s="679">
        <v>0.61465044142209502</v>
      </c>
      <c r="AS25" s="680">
        <v>0.61528822055137844</v>
      </c>
      <c r="AT25" s="706">
        <v>0.60005177323323844</v>
      </c>
      <c r="AU25" s="706">
        <v>0.59958506224066388</v>
      </c>
      <c r="AV25" s="706">
        <v>0.58712715855572994</v>
      </c>
      <c r="AW25" s="706">
        <v>0.58654613134804579</v>
      </c>
      <c r="AX25" s="706">
        <v>0.57793959007551243</v>
      </c>
      <c r="AY25" s="706">
        <v>0.58475725522104693</v>
      </c>
      <c r="AZ25" s="706">
        <v>0.59266202463845741</v>
      </c>
      <c r="BA25" s="706">
        <v>0.58496042216358834</v>
      </c>
      <c r="BB25" s="706">
        <v>0.577807486631016</v>
      </c>
      <c r="BC25" s="222">
        <v>0.57904659305144091</v>
      </c>
      <c r="BD25" s="1074">
        <v>0.59302949061662202</v>
      </c>
      <c r="BE25" s="680">
        <v>0.59577278731836192</v>
      </c>
      <c r="BF25" s="706">
        <v>0.58281712900619442</v>
      </c>
      <c r="BG25" s="706">
        <v>0.58075880758807585</v>
      </c>
      <c r="BH25" s="706">
        <v>0.5770059235325794</v>
      </c>
      <c r="BI25" s="706">
        <v>0.55930329001935308</v>
      </c>
      <c r="BJ25" s="706">
        <v>0.55310844717033736</v>
      </c>
      <c r="BK25" s="1265">
        <v>0.53407202216066485</v>
      </c>
      <c r="BL25" s="706"/>
      <c r="BM25" s="706"/>
      <c r="BN25" s="706"/>
      <c r="BO25" s="222"/>
      <c r="BP25" s="1074"/>
    </row>
    <row r="26" spans="1:68" x14ac:dyDescent="0.25">
      <c r="A26" s="599" t="s">
        <v>463</v>
      </c>
      <c r="B26" s="652" t="s">
        <v>487</v>
      </c>
      <c r="C26" s="1144" t="s">
        <v>487</v>
      </c>
      <c r="D26" s="1150">
        <f>SUM(U26:AF26)</f>
        <v>62597</v>
      </c>
      <c r="E26" s="699">
        <f>SUM(AG26:AR26)</f>
        <v>53385</v>
      </c>
      <c r="F26" s="699">
        <f>SUM(AS26:BD26)</f>
        <v>45394</v>
      </c>
      <c r="G26" s="1151">
        <f>SUM(BE26:BP26)</f>
        <v>25716</v>
      </c>
      <c r="H26" s="1242"/>
      <c r="I26" s="488"/>
      <c r="J26" s="184"/>
      <c r="K26" s="184"/>
      <c r="L26" s="184"/>
      <c r="M26" s="184"/>
      <c r="N26" s="184"/>
      <c r="O26" s="184"/>
      <c r="P26" s="185"/>
      <c r="Q26" s="185"/>
      <c r="R26" s="148"/>
      <c r="S26" s="148"/>
      <c r="T26" s="236"/>
      <c r="U26" s="805">
        <v>5433</v>
      </c>
      <c r="V26" s="667">
        <v>5417</v>
      </c>
      <c r="W26" s="667">
        <v>5384</v>
      </c>
      <c r="X26" s="667">
        <v>5420</v>
      </c>
      <c r="Y26" s="667">
        <v>5290</v>
      </c>
      <c r="Z26" s="667">
        <v>5224</v>
      </c>
      <c r="AA26" s="667">
        <v>5238</v>
      </c>
      <c r="AB26" s="667">
        <v>5213</v>
      </c>
      <c r="AC26" s="667">
        <v>5108</v>
      </c>
      <c r="AD26" s="628">
        <v>5084</v>
      </c>
      <c r="AE26" s="628">
        <v>4948</v>
      </c>
      <c r="AF26" s="681">
        <v>4838</v>
      </c>
      <c r="AG26" s="663">
        <v>4799</v>
      </c>
      <c r="AH26" s="667">
        <v>4691</v>
      </c>
      <c r="AI26" s="667">
        <v>4658</v>
      </c>
      <c r="AJ26" s="667">
        <v>4575</v>
      </c>
      <c r="AK26" s="667">
        <v>4397</v>
      </c>
      <c r="AL26" s="667">
        <v>4380</v>
      </c>
      <c r="AM26" s="667">
        <v>4421</v>
      </c>
      <c r="AN26" s="667">
        <v>4341</v>
      </c>
      <c r="AO26" s="667">
        <v>4282</v>
      </c>
      <c r="AP26" s="628">
        <v>4336</v>
      </c>
      <c r="AQ26" s="628">
        <v>4314</v>
      </c>
      <c r="AR26" s="681">
        <v>4191</v>
      </c>
      <c r="AS26" s="663">
        <v>3990</v>
      </c>
      <c r="AT26" s="116">
        <v>3863</v>
      </c>
      <c r="AU26" s="116">
        <v>3856</v>
      </c>
      <c r="AV26" s="116">
        <v>3822</v>
      </c>
      <c r="AW26" s="116">
        <v>3761</v>
      </c>
      <c r="AX26" s="116">
        <v>3708</v>
      </c>
      <c r="AY26" s="116">
        <v>3687</v>
      </c>
      <c r="AZ26" s="116">
        <v>3734</v>
      </c>
      <c r="BA26" s="116">
        <v>3790</v>
      </c>
      <c r="BB26" s="116">
        <v>3740</v>
      </c>
      <c r="BC26" s="752">
        <v>3713</v>
      </c>
      <c r="BD26" s="1141">
        <v>3730</v>
      </c>
      <c r="BE26" s="663">
        <v>3785</v>
      </c>
      <c r="BF26" s="116">
        <v>3713</v>
      </c>
      <c r="BG26" s="116">
        <v>3690</v>
      </c>
      <c r="BH26" s="116">
        <v>3714</v>
      </c>
      <c r="BI26" s="116">
        <v>3617</v>
      </c>
      <c r="BJ26" s="116">
        <v>3587</v>
      </c>
      <c r="BK26" s="1250">
        <v>3610</v>
      </c>
      <c r="BL26" s="116"/>
      <c r="BM26" s="116"/>
      <c r="BN26" s="116"/>
      <c r="BO26" s="752"/>
      <c r="BP26" s="1141"/>
    </row>
    <row r="27" spans="1:68" ht="15.75" thickBot="1" x14ac:dyDescent="0.3">
      <c r="A27" s="387" t="s">
        <v>745</v>
      </c>
      <c r="B27" s="674" t="s">
        <v>487</v>
      </c>
      <c r="C27" s="1145" t="s">
        <v>487</v>
      </c>
      <c r="D27" s="1152">
        <f>SUM(U27:AF27)</f>
        <v>38055</v>
      </c>
      <c r="E27" s="702">
        <f>SUM(AG27:AR27)</f>
        <v>32649</v>
      </c>
      <c r="F27" s="702">
        <f>SUM(AS27:BD27)</f>
        <v>26787</v>
      </c>
      <c r="G27" s="1153">
        <f>SUM(BE27:BP27)</f>
        <v>14640</v>
      </c>
      <c r="H27" s="1243"/>
      <c r="I27" s="698"/>
      <c r="J27" s="189"/>
      <c r="K27" s="189"/>
      <c r="L27" s="189"/>
      <c r="M27" s="189"/>
      <c r="N27" s="189"/>
      <c r="O27" s="189"/>
      <c r="P27" s="188"/>
      <c r="Q27" s="188"/>
      <c r="R27" s="676"/>
      <c r="S27" s="676"/>
      <c r="T27" s="249"/>
      <c r="U27" s="760">
        <v>3292</v>
      </c>
      <c r="V27" s="669">
        <v>3261</v>
      </c>
      <c r="W27" s="669">
        <v>3230</v>
      </c>
      <c r="X27" s="669">
        <v>3258</v>
      </c>
      <c r="Y27" s="669">
        <v>3239</v>
      </c>
      <c r="Z27" s="669">
        <v>3206</v>
      </c>
      <c r="AA27" s="669">
        <v>3230</v>
      </c>
      <c r="AB27" s="669">
        <v>3157</v>
      </c>
      <c r="AC27" s="669">
        <v>3093</v>
      </c>
      <c r="AD27" s="668">
        <v>3094</v>
      </c>
      <c r="AE27" s="668">
        <v>3034</v>
      </c>
      <c r="AF27" s="670">
        <v>2961</v>
      </c>
      <c r="AG27" s="675">
        <v>2897</v>
      </c>
      <c r="AH27" s="669">
        <v>2830</v>
      </c>
      <c r="AI27" s="669">
        <v>2817</v>
      </c>
      <c r="AJ27" s="669">
        <v>2789</v>
      </c>
      <c r="AK27" s="669">
        <v>2673</v>
      </c>
      <c r="AL27" s="669">
        <v>2694</v>
      </c>
      <c r="AM27" s="669">
        <v>2733</v>
      </c>
      <c r="AN27" s="669">
        <v>2653</v>
      </c>
      <c r="AO27" s="669">
        <v>2658</v>
      </c>
      <c r="AP27" s="668">
        <v>2674</v>
      </c>
      <c r="AQ27" s="668">
        <v>2655</v>
      </c>
      <c r="AR27" s="670">
        <v>2576</v>
      </c>
      <c r="AS27" s="675">
        <v>2455</v>
      </c>
      <c r="AT27" s="118">
        <v>2318</v>
      </c>
      <c r="AU27" s="118">
        <v>2312</v>
      </c>
      <c r="AV27" s="118">
        <v>2244</v>
      </c>
      <c r="AW27" s="118">
        <v>2206</v>
      </c>
      <c r="AX27" s="118">
        <v>2143</v>
      </c>
      <c r="AY27" s="118">
        <v>2156</v>
      </c>
      <c r="AZ27" s="118">
        <v>2213</v>
      </c>
      <c r="BA27" s="118">
        <v>2217</v>
      </c>
      <c r="BB27" s="118">
        <v>2161</v>
      </c>
      <c r="BC27" s="753">
        <v>2150</v>
      </c>
      <c r="BD27" s="1041">
        <v>2212</v>
      </c>
      <c r="BE27" s="675">
        <v>2255</v>
      </c>
      <c r="BF27" s="118">
        <v>2164</v>
      </c>
      <c r="BG27" s="118">
        <v>2143</v>
      </c>
      <c r="BH27" s="118">
        <v>2143</v>
      </c>
      <c r="BI27" s="118">
        <v>2023</v>
      </c>
      <c r="BJ27" s="118">
        <v>1984</v>
      </c>
      <c r="BK27" s="1248">
        <v>1928</v>
      </c>
      <c r="BL27" s="118"/>
      <c r="BM27" s="118"/>
      <c r="BN27" s="118"/>
      <c r="BO27" s="753"/>
      <c r="BP27" s="1041"/>
    </row>
    <row r="28" spans="1:68" ht="15.75" thickBot="1" x14ac:dyDescent="0.3">
      <c r="A28" s="1"/>
    </row>
    <row r="29" spans="1:68" ht="52.5" thickBot="1" x14ac:dyDescent="0.3">
      <c r="A29" s="786" t="s">
        <v>704</v>
      </c>
      <c r="B29" s="142" t="s">
        <v>4</v>
      </c>
      <c r="C29" s="500" t="s">
        <v>7</v>
      </c>
      <c r="D29" s="1154" t="s">
        <v>737</v>
      </c>
      <c r="E29" s="26" t="s">
        <v>738</v>
      </c>
      <c r="F29" s="26" t="s">
        <v>743</v>
      </c>
      <c r="G29" s="500" t="s">
        <v>740</v>
      </c>
      <c r="H29" s="462" t="s">
        <v>734</v>
      </c>
      <c r="I29" s="458" t="s">
        <v>43</v>
      </c>
      <c r="J29" s="143" t="s">
        <v>32</v>
      </c>
      <c r="K29" s="143" t="s">
        <v>33</v>
      </c>
      <c r="L29" s="143" t="s">
        <v>34</v>
      </c>
      <c r="M29" s="143" t="s">
        <v>35</v>
      </c>
      <c r="N29" s="143" t="s">
        <v>36</v>
      </c>
      <c r="O29" s="143" t="s">
        <v>37</v>
      </c>
      <c r="P29" s="143" t="s">
        <v>38</v>
      </c>
      <c r="Q29" s="143" t="s">
        <v>39</v>
      </c>
      <c r="R29" s="143" t="s">
        <v>40</v>
      </c>
      <c r="S29" s="143" t="s">
        <v>41</v>
      </c>
      <c r="T29" s="144" t="s">
        <v>42</v>
      </c>
      <c r="U29" s="322" t="s">
        <v>43</v>
      </c>
      <c r="V29" s="143" t="s">
        <v>32</v>
      </c>
      <c r="W29" s="143" t="s">
        <v>33</v>
      </c>
      <c r="X29" s="143" t="s">
        <v>34</v>
      </c>
      <c r="Y29" s="143" t="s">
        <v>35</v>
      </c>
      <c r="Z29" s="143" t="s">
        <v>36</v>
      </c>
      <c r="AA29" s="143" t="s">
        <v>37</v>
      </c>
      <c r="AB29" s="143" t="s">
        <v>38</v>
      </c>
      <c r="AC29" s="143" t="s">
        <v>39</v>
      </c>
      <c r="AD29" s="143" t="s">
        <v>40</v>
      </c>
      <c r="AE29" s="143" t="s">
        <v>41</v>
      </c>
      <c r="AF29" s="144" t="s">
        <v>42</v>
      </c>
      <c r="AG29" s="458" t="s">
        <v>401</v>
      </c>
      <c r="AH29" s="143" t="s">
        <v>402</v>
      </c>
      <c r="AI29" s="143" t="s">
        <v>403</v>
      </c>
      <c r="AJ29" s="143" t="s">
        <v>404</v>
      </c>
      <c r="AK29" s="143" t="s">
        <v>405</v>
      </c>
      <c r="AL29" s="143" t="s">
        <v>406</v>
      </c>
      <c r="AM29" s="143" t="s">
        <v>407</v>
      </c>
      <c r="AN29" s="143" t="s">
        <v>408</v>
      </c>
      <c r="AO29" s="143" t="s">
        <v>412</v>
      </c>
      <c r="AP29" s="143" t="s">
        <v>409</v>
      </c>
      <c r="AQ29" s="143" t="s">
        <v>410</v>
      </c>
      <c r="AR29" s="144" t="s">
        <v>411</v>
      </c>
      <c r="AS29" s="322" t="s">
        <v>475</v>
      </c>
      <c r="AT29" s="143" t="s">
        <v>476</v>
      </c>
      <c r="AU29" s="143" t="s">
        <v>477</v>
      </c>
      <c r="AV29" s="143" t="s">
        <v>478</v>
      </c>
      <c r="AW29" s="143" t="s">
        <v>485</v>
      </c>
      <c r="AX29" s="143" t="s">
        <v>486</v>
      </c>
      <c r="AY29" s="143" t="s">
        <v>479</v>
      </c>
      <c r="AZ29" s="143" t="s">
        <v>480</v>
      </c>
      <c r="BA29" s="143" t="s">
        <v>481</v>
      </c>
      <c r="BB29" s="143" t="s">
        <v>482</v>
      </c>
      <c r="BC29" s="143" t="s">
        <v>483</v>
      </c>
      <c r="BD29" s="144" t="s">
        <v>484</v>
      </c>
      <c r="BE29" s="322" t="s">
        <v>512</v>
      </c>
      <c r="BF29" s="143" t="s">
        <v>513</v>
      </c>
      <c r="BG29" s="143" t="s">
        <v>514</v>
      </c>
      <c r="BH29" s="143" t="s">
        <v>515</v>
      </c>
      <c r="BI29" s="143" t="s">
        <v>516</v>
      </c>
      <c r="BJ29" s="143" t="s">
        <v>517</v>
      </c>
      <c r="BK29" s="143" t="s">
        <v>518</v>
      </c>
      <c r="BL29" s="143" t="s">
        <v>519</v>
      </c>
      <c r="BM29" s="143" t="s">
        <v>520</v>
      </c>
      <c r="BN29" s="143" t="s">
        <v>521</v>
      </c>
      <c r="BO29" s="143" t="s">
        <v>522</v>
      </c>
      <c r="BP29" s="144" t="s">
        <v>523</v>
      </c>
    </row>
    <row r="30" spans="1:68" x14ac:dyDescent="0.25">
      <c r="A30" s="695" t="s">
        <v>721</v>
      </c>
      <c r="B30" s="684" t="s">
        <v>487</v>
      </c>
      <c r="C30" s="804" t="s">
        <v>487</v>
      </c>
      <c r="D30" s="1155">
        <f>D32/D31</f>
        <v>0.47332015810276679</v>
      </c>
      <c r="E30" s="701">
        <f>E32/E31</f>
        <v>0.46318311676343193</v>
      </c>
      <c r="F30" s="1183">
        <f>F32/F31</f>
        <v>0.4338346242832713</v>
      </c>
      <c r="G30" s="685">
        <f>G32/G31</f>
        <v>0.3882819342645093</v>
      </c>
      <c r="H30" s="1245"/>
      <c r="I30" s="686"/>
      <c r="J30" s="687"/>
      <c r="K30" s="687"/>
      <c r="L30" s="687"/>
      <c r="M30" s="687"/>
      <c r="N30" s="687"/>
      <c r="O30" s="687"/>
      <c r="P30" s="688"/>
      <c r="Q30" s="688"/>
      <c r="R30" s="689"/>
      <c r="S30" s="689"/>
      <c r="T30" s="690"/>
      <c r="U30" s="688">
        <v>0.499</v>
      </c>
      <c r="V30" s="691">
        <v>0.49921548117154801</v>
      </c>
      <c r="W30" s="691">
        <v>0.48793774319066102</v>
      </c>
      <c r="X30" s="691">
        <v>0.48434670116429501</v>
      </c>
      <c r="Y30" s="691">
        <v>0.463347164591978</v>
      </c>
      <c r="Z30" s="691">
        <v>0.46158160403813803</v>
      </c>
      <c r="AA30" s="691">
        <v>0.45366528354080199</v>
      </c>
      <c r="AB30" s="691">
        <v>0.45938603640315101</v>
      </c>
      <c r="AC30" s="691">
        <v>0.46276739777958298</v>
      </c>
      <c r="AD30" s="692">
        <v>0.47041420118343202</v>
      </c>
      <c r="AE30" s="692">
        <v>0.46310219994430502</v>
      </c>
      <c r="AF30" s="693">
        <v>0.47106986899563302</v>
      </c>
      <c r="AG30" s="694">
        <v>0.47318268445412498</v>
      </c>
      <c r="AH30" s="691">
        <v>0.48087876322213202</v>
      </c>
      <c r="AI30" s="691">
        <v>0.47708894878706198</v>
      </c>
      <c r="AJ30" s="691">
        <v>0.47894456289978699</v>
      </c>
      <c r="AK30" s="691">
        <v>0.45542904748680901</v>
      </c>
      <c r="AL30" s="691">
        <v>0.45018346034434098</v>
      </c>
      <c r="AM30" s="691">
        <v>0.45798553144129101</v>
      </c>
      <c r="AN30" s="691">
        <v>0.46183310533515698</v>
      </c>
      <c r="AO30" s="691">
        <v>0.46128318584070799</v>
      </c>
      <c r="AP30" s="692">
        <v>0.46513558384061998</v>
      </c>
      <c r="AQ30" s="692">
        <v>0.44871794871794901</v>
      </c>
      <c r="AR30" s="693">
        <v>0.44447665990142071</v>
      </c>
      <c r="AS30" s="694">
        <v>0.45459770114942527</v>
      </c>
      <c r="AT30" s="761">
        <v>0.4471139759742162</v>
      </c>
      <c r="AU30" s="761">
        <v>0.44802342606149342</v>
      </c>
      <c r="AV30" s="761">
        <v>0.44739168877099911</v>
      </c>
      <c r="AW30" s="761">
        <v>0.44731311918342842</v>
      </c>
      <c r="AX30" s="761">
        <v>0.44105070250458156</v>
      </c>
      <c r="AY30" s="761">
        <v>0.43554746739460115</v>
      </c>
      <c r="AZ30" s="761">
        <v>0.43191489361702129</v>
      </c>
      <c r="BA30" s="761">
        <v>0.42420461634435436</v>
      </c>
      <c r="BB30" s="761">
        <v>0.42438271604938271</v>
      </c>
      <c r="BC30" s="984">
        <v>0.40679012345679011</v>
      </c>
      <c r="BD30" s="1160">
        <v>0.39277864992150707</v>
      </c>
      <c r="BE30" s="694">
        <v>0.39483870967741935</v>
      </c>
      <c r="BF30" s="761">
        <v>0.38953488372093026</v>
      </c>
      <c r="BG30" s="761">
        <v>0.39106683804627251</v>
      </c>
      <c r="BH30" s="761">
        <v>0.39477873288761539</v>
      </c>
      <c r="BI30" s="761">
        <v>0.38020833333333331</v>
      </c>
      <c r="BJ30" s="761">
        <v>0.38499025341130605</v>
      </c>
      <c r="BK30" s="1266">
        <v>0.38235294117647056</v>
      </c>
      <c r="BL30" s="761"/>
      <c r="BM30" s="761"/>
      <c r="BN30" s="761"/>
      <c r="BO30" s="984"/>
      <c r="BP30" s="1160"/>
    </row>
    <row r="31" spans="1:68" x14ac:dyDescent="0.25">
      <c r="A31" s="599" t="s">
        <v>464</v>
      </c>
      <c r="B31" s="652" t="s">
        <v>487</v>
      </c>
      <c r="C31" s="1144" t="s">
        <v>487</v>
      </c>
      <c r="D31" s="1150">
        <f>SUM(U31:AF31)</f>
        <v>44528</v>
      </c>
      <c r="E31" s="699">
        <f>SUM(AG31:AR31)</f>
        <v>43404</v>
      </c>
      <c r="F31" s="1172">
        <f>SUM(AS31:BD31)</f>
        <v>39764</v>
      </c>
      <c r="G31" s="683">
        <f>SUM(BE31:BP31)</f>
        <v>21693</v>
      </c>
      <c r="H31" s="1242"/>
      <c r="I31" s="488"/>
      <c r="J31" s="184"/>
      <c r="K31" s="184"/>
      <c r="L31" s="184"/>
      <c r="M31" s="184"/>
      <c r="N31" s="184"/>
      <c r="O31" s="184"/>
      <c r="P31" s="185"/>
      <c r="Q31" s="185"/>
      <c r="R31" s="148"/>
      <c r="S31" s="148"/>
      <c r="T31" s="236"/>
      <c r="U31" s="805">
        <v>3841</v>
      </c>
      <c r="V31" s="667">
        <v>3824</v>
      </c>
      <c r="W31" s="667">
        <v>3855</v>
      </c>
      <c r="X31" s="667">
        <v>3865</v>
      </c>
      <c r="Y31" s="667">
        <v>3615</v>
      </c>
      <c r="Z31" s="667">
        <v>3566</v>
      </c>
      <c r="AA31" s="667">
        <v>3615</v>
      </c>
      <c r="AB31" s="667">
        <v>3681</v>
      </c>
      <c r="AC31" s="667">
        <v>3693</v>
      </c>
      <c r="AD31" s="628">
        <v>3718</v>
      </c>
      <c r="AE31" s="628">
        <v>3591</v>
      </c>
      <c r="AF31" s="681">
        <v>3664</v>
      </c>
      <c r="AG31" s="663">
        <v>3673</v>
      </c>
      <c r="AH31" s="667">
        <v>3687</v>
      </c>
      <c r="AI31" s="667">
        <v>3710</v>
      </c>
      <c r="AJ31" s="667">
        <v>3752</v>
      </c>
      <c r="AK31" s="667">
        <v>3601</v>
      </c>
      <c r="AL31" s="667">
        <v>3543</v>
      </c>
      <c r="AM31" s="667">
        <v>3594</v>
      </c>
      <c r="AN31" s="667">
        <v>3655</v>
      </c>
      <c r="AO31" s="667">
        <v>3616</v>
      </c>
      <c r="AP31" s="628">
        <v>3614</v>
      </c>
      <c r="AQ31" s="628">
        <v>3510</v>
      </c>
      <c r="AR31" s="681">
        <v>3449</v>
      </c>
      <c r="AS31" s="663">
        <v>3480</v>
      </c>
      <c r="AT31" s="116">
        <v>3413</v>
      </c>
      <c r="AU31" s="116">
        <v>3415</v>
      </c>
      <c r="AV31" s="116">
        <v>3393</v>
      </c>
      <c r="AW31" s="116">
        <v>3331</v>
      </c>
      <c r="AX31" s="116">
        <v>3274</v>
      </c>
      <c r="AY31" s="116">
        <v>3297</v>
      </c>
      <c r="AZ31" s="116">
        <v>3290</v>
      </c>
      <c r="BA31" s="116">
        <v>3206</v>
      </c>
      <c r="BB31" s="116">
        <v>3240</v>
      </c>
      <c r="BC31" s="752">
        <v>3240</v>
      </c>
      <c r="BD31" s="1141">
        <v>3185</v>
      </c>
      <c r="BE31" s="663">
        <v>3100</v>
      </c>
      <c r="BF31" s="116">
        <v>3096</v>
      </c>
      <c r="BG31" s="116">
        <v>3112</v>
      </c>
      <c r="BH31" s="116">
        <v>3141</v>
      </c>
      <c r="BI31" s="116">
        <v>3072</v>
      </c>
      <c r="BJ31" s="116">
        <v>3078</v>
      </c>
      <c r="BK31" s="1250">
        <v>3094</v>
      </c>
      <c r="BL31" s="116"/>
      <c r="BM31" s="116"/>
      <c r="BN31" s="116"/>
      <c r="BO31" s="752"/>
      <c r="BP31" s="1141"/>
    </row>
    <row r="32" spans="1:68" ht="15.75" thickBot="1" x14ac:dyDescent="0.3">
      <c r="A32" s="387" t="s">
        <v>702</v>
      </c>
      <c r="B32" s="674" t="s">
        <v>487</v>
      </c>
      <c r="C32" s="1145" t="s">
        <v>487</v>
      </c>
      <c r="D32" s="1152">
        <f>SUM(U32:AF32)</f>
        <v>21076</v>
      </c>
      <c r="E32" s="702">
        <f>SUM(AG32:AR32)</f>
        <v>20104</v>
      </c>
      <c r="F32" s="1182">
        <f>SUM(AS32:BD32)</f>
        <v>17251</v>
      </c>
      <c r="G32" s="697">
        <f>SUM(BE32:BP32)</f>
        <v>8423</v>
      </c>
      <c r="H32" s="1243"/>
      <c r="I32" s="698"/>
      <c r="J32" s="189"/>
      <c r="K32" s="189"/>
      <c r="L32" s="189"/>
      <c r="M32" s="189"/>
      <c r="N32" s="189"/>
      <c r="O32" s="189"/>
      <c r="P32" s="188"/>
      <c r="Q32" s="188"/>
      <c r="R32" s="676"/>
      <c r="S32" s="676"/>
      <c r="T32" s="249"/>
      <c r="U32" s="760">
        <v>1915</v>
      </c>
      <c r="V32" s="669">
        <v>1909</v>
      </c>
      <c r="W32" s="669">
        <v>1881</v>
      </c>
      <c r="X32" s="669">
        <v>1872</v>
      </c>
      <c r="Y32" s="669">
        <v>1675</v>
      </c>
      <c r="Z32" s="669">
        <v>1646</v>
      </c>
      <c r="AA32" s="669">
        <v>1640</v>
      </c>
      <c r="AB32" s="669">
        <v>1691</v>
      </c>
      <c r="AC32" s="669">
        <v>1709</v>
      </c>
      <c r="AD32" s="668">
        <v>1749</v>
      </c>
      <c r="AE32" s="668">
        <v>1663</v>
      </c>
      <c r="AF32" s="670">
        <v>1726</v>
      </c>
      <c r="AG32" s="675">
        <v>1738</v>
      </c>
      <c r="AH32" s="669">
        <v>1773</v>
      </c>
      <c r="AI32" s="669">
        <v>1770</v>
      </c>
      <c r="AJ32" s="669">
        <v>1797</v>
      </c>
      <c r="AK32" s="669">
        <v>1640</v>
      </c>
      <c r="AL32" s="669">
        <v>1595</v>
      </c>
      <c r="AM32" s="669">
        <v>1646</v>
      </c>
      <c r="AN32" s="669">
        <v>1688</v>
      </c>
      <c r="AO32" s="669">
        <v>1668</v>
      </c>
      <c r="AP32" s="668">
        <v>1681</v>
      </c>
      <c r="AQ32" s="668">
        <v>1575</v>
      </c>
      <c r="AR32" s="670">
        <v>1533</v>
      </c>
      <c r="AS32" s="675">
        <v>1582</v>
      </c>
      <c r="AT32" s="118">
        <v>1526</v>
      </c>
      <c r="AU32" s="118">
        <v>1530</v>
      </c>
      <c r="AV32" s="118">
        <v>1518</v>
      </c>
      <c r="AW32" s="118">
        <v>1490</v>
      </c>
      <c r="AX32" s="118">
        <v>1444</v>
      </c>
      <c r="AY32" s="118">
        <v>1436</v>
      </c>
      <c r="AZ32" s="118">
        <v>1421</v>
      </c>
      <c r="BA32" s="118">
        <v>1360</v>
      </c>
      <c r="BB32" s="118">
        <v>1375</v>
      </c>
      <c r="BC32" s="753">
        <v>1318</v>
      </c>
      <c r="BD32" s="1041">
        <v>1251</v>
      </c>
      <c r="BE32" s="675">
        <v>1224</v>
      </c>
      <c r="BF32" s="118">
        <v>1206</v>
      </c>
      <c r="BG32" s="118">
        <v>1217</v>
      </c>
      <c r="BH32" s="118">
        <v>1240</v>
      </c>
      <c r="BI32" s="118">
        <v>1168</v>
      </c>
      <c r="BJ32" s="118">
        <v>1185</v>
      </c>
      <c r="BK32" s="1248">
        <v>1183</v>
      </c>
      <c r="BL32" s="118"/>
      <c r="BM32" s="118"/>
      <c r="BN32" s="118"/>
      <c r="BO32" s="753"/>
      <c r="BP32" s="1041"/>
    </row>
    <row r="33" spans="1:68" x14ac:dyDescent="0.25">
      <c r="AY33" s="8"/>
      <c r="BK33" s="8"/>
    </row>
    <row r="34" spans="1:68" ht="16.5" thickBot="1" x14ac:dyDescent="0.3">
      <c r="A34" s="1383" t="s">
        <v>587</v>
      </c>
      <c r="B34" s="1383"/>
      <c r="C34" s="1383"/>
      <c r="D34" s="1384"/>
      <c r="E34" s="1384"/>
      <c r="F34" s="1384"/>
      <c r="G34" s="1384"/>
      <c r="H34" s="1383"/>
      <c r="I34" s="1383"/>
      <c r="J34" s="1383"/>
      <c r="K34" s="1383"/>
      <c r="L34" s="1383"/>
      <c r="M34" s="1383"/>
      <c r="N34" s="1383"/>
      <c r="O34" s="1383"/>
      <c r="P34" s="1383"/>
      <c r="Q34" s="1383"/>
      <c r="R34" s="1383"/>
      <c r="S34" s="1383"/>
      <c r="T34" s="1383"/>
      <c r="U34" s="1383"/>
      <c r="V34" s="1383"/>
      <c r="W34" s="1383"/>
      <c r="X34" s="1383"/>
      <c r="Y34" s="1383"/>
      <c r="Z34" s="1383"/>
      <c r="AA34" s="1383"/>
      <c r="AB34" s="1383"/>
      <c r="AC34" s="1383"/>
      <c r="AD34" s="1383"/>
      <c r="AE34" s="1383"/>
      <c r="AF34" s="1383"/>
      <c r="AG34" s="1383"/>
      <c r="AH34" s="1383"/>
      <c r="AI34" s="1383"/>
      <c r="AJ34" s="1383"/>
      <c r="AK34" s="1383"/>
      <c r="AL34" s="1383"/>
      <c r="AM34" s="1383"/>
      <c r="AN34" s="1383"/>
      <c r="AO34" s="1383"/>
      <c r="AP34" s="1383"/>
      <c r="AQ34" s="1383"/>
      <c r="AR34" s="1383"/>
      <c r="AS34" s="1383"/>
      <c r="AT34" s="1383"/>
      <c r="AU34" s="1383"/>
      <c r="AV34" s="1383"/>
      <c r="AW34" s="1383"/>
      <c r="AX34" s="1383"/>
      <c r="AY34" s="1383"/>
      <c r="AZ34" s="1383"/>
      <c r="BA34" s="1383"/>
      <c r="BB34" s="1383"/>
      <c r="BC34" s="1383"/>
      <c r="BD34" s="1383"/>
      <c r="BE34" s="1383"/>
      <c r="BF34" s="1383"/>
      <c r="BG34" s="1383"/>
      <c r="BH34" s="1383"/>
      <c r="BI34" s="1383"/>
      <c r="BJ34" s="1383"/>
      <c r="BK34" s="1383"/>
      <c r="BL34" s="1383"/>
      <c r="BM34" s="1383"/>
      <c r="BN34" s="1383"/>
      <c r="BO34" s="1383"/>
      <c r="BP34" s="1383"/>
    </row>
    <row r="35" spans="1:68" ht="39.75" thickBot="1" x14ac:dyDescent="0.3">
      <c r="A35" s="786" t="s">
        <v>705</v>
      </c>
      <c r="B35" s="142" t="s">
        <v>4</v>
      </c>
      <c r="C35" s="500" t="s">
        <v>7</v>
      </c>
      <c r="D35" s="1154" t="s">
        <v>737</v>
      </c>
      <c r="E35" s="26" t="s">
        <v>738</v>
      </c>
      <c r="F35" s="26" t="s">
        <v>743</v>
      </c>
      <c r="G35" s="719" t="s">
        <v>741</v>
      </c>
      <c r="H35" s="462" t="s">
        <v>734</v>
      </c>
      <c r="I35" s="507" t="s">
        <v>43</v>
      </c>
      <c r="J35" s="140" t="s">
        <v>32</v>
      </c>
      <c r="K35" s="140" t="s">
        <v>33</v>
      </c>
      <c r="L35" s="140" t="s">
        <v>34</v>
      </c>
      <c r="M35" s="140" t="s">
        <v>35</v>
      </c>
      <c r="N35" s="140" t="s">
        <v>36</v>
      </c>
      <c r="O35" s="140" t="s">
        <v>37</v>
      </c>
      <c r="P35" s="140" t="s">
        <v>38</v>
      </c>
      <c r="Q35" s="140" t="s">
        <v>39</v>
      </c>
      <c r="R35" s="140" t="s">
        <v>40</v>
      </c>
      <c r="S35" s="140" t="s">
        <v>41</v>
      </c>
      <c r="T35" s="141" t="s">
        <v>42</v>
      </c>
      <c r="U35" s="140" t="s">
        <v>401</v>
      </c>
      <c r="V35" s="140" t="s">
        <v>402</v>
      </c>
      <c r="W35" s="140" t="s">
        <v>403</v>
      </c>
      <c r="X35" s="140" t="s">
        <v>404</v>
      </c>
      <c r="Y35" s="140" t="s">
        <v>405</v>
      </c>
      <c r="Z35" s="140" t="s">
        <v>406</v>
      </c>
      <c r="AA35" s="140" t="s">
        <v>407</v>
      </c>
      <c r="AB35" s="140" t="s">
        <v>408</v>
      </c>
      <c r="AC35" s="140" t="s">
        <v>412</v>
      </c>
      <c r="AD35" s="140" t="s">
        <v>409</v>
      </c>
      <c r="AE35" s="140" t="s">
        <v>410</v>
      </c>
      <c r="AF35" s="141" t="s">
        <v>411</v>
      </c>
      <c r="AG35" s="328" t="s">
        <v>475</v>
      </c>
      <c r="AH35" s="140" t="s">
        <v>476</v>
      </c>
      <c r="AI35" s="140" t="s">
        <v>477</v>
      </c>
      <c r="AJ35" s="140" t="s">
        <v>478</v>
      </c>
      <c r="AK35" s="140" t="s">
        <v>485</v>
      </c>
      <c r="AL35" s="140" t="s">
        <v>486</v>
      </c>
      <c r="AM35" s="140" t="s">
        <v>479</v>
      </c>
      <c r="AN35" s="140" t="s">
        <v>480</v>
      </c>
      <c r="AO35" s="140" t="s">
        <v>481</v>
      </c>
      <c r="AP35" s="140" t="s">
        <v>482</v>
      </c>
      <c r="AQ35" s="140" t="s">
        <v>483</v>
      </c>
      <c r="AR35" s="141" t="s">
        <v>484</v>
      </c>
      <c r="AS35" s="328" t="s">
        <v>512</v>
      </c>
      <c r="AT35" s="140" t="s">
        <v>513</v>
      </c>
      <c r="AU35" s="140" t="s">
        <v>514</v>
      </c>
      <c r="AV35" s="140" t="s">
        <v>515</v>
      </c>
      <c r="AW35" s="140" t="s">
        <v>516</v>
      </c>
      <c r="AX35" s="140" t="s">
        <v>517</v>
      </c>
      <c r="AY35" s="140" t="s">
        <v>518</v>
      </c>
      <c r="AZ35" s="140" t="s">
        <v>519</v>
      </c>
      <c r="BA35" s="140" t="s">
        <v>520</v>
      </c>
      <c r="BB35" s="140" t="s">
        <v>521</v>
      </c>
      <c r="BC35" s="140" t="s">
        <v>522</v>
      </c>
      <c r="BD35" s="141" t="s">
        <v>523</v>
      </c>
      <c r="BE35" s="328" t="s">
        <v>722</v>
      </c>
      <c r="BF35" s="140" t="s">
        <v>723</v>
      </c>
      <c r="BG35" s="140" t="s">
        <v>724</v>
      </c>
      <c r="BH35" s="140" t="s">
        <v>725</v>
      </c>
      <c r="BI35" s="140" t="s">
        <v>726</v>
      </c>
      <c r="BJ35" s="140" t="s">
        <v>727</v>
      </c>
      <c r="BK35" s="140" t="s">
        <v>761</v>
      </c>
      <c r="BL35" s="140" t="s">
        <v>729</v>
      </c>
      <c r="BM35" s="140" t="s">
        <v>730</v>
      </c>
      <c r="BN35" s="140" t="s">
        <v>731</v>
      </c>
      <c r="BO35" s="140" t="s">
        <v>732</v>
      </c>
      <c r="BP35" s="141" t="s">
        <v>733</v>
      </c>
    </row>
    <row r="36" spans="1:68" x14ac:dyDescent="0.25">
      <c r="A36" s="985" t="s">
        <v>465</v>
      </c>
      <c r="B36" s="684" t="s">
        <v>487</v>
      </c>
      <c r="C36" s="804" t="s">
        <v>487</v>
      </c>
      <c r="D36" s="1156" t="s">
        <v>487</v>
      </c>
      <c r="E36" s="1128">
        <f>E38/(E37/1000)</f>
        <v>2.9728382329538401</v>
      </c>
      <c r="F36" s="1128">
        <f>F38/(F37/1000)</f>
        <v>2.862443152065802</v>
      </c>
      <c r="G36" s="1187">
        <f>G38/(G37/1000)</f>
        <v>3.1293365569353488</v>
      </c>
      <c r="H36" s="1184">
        <f>H38/(H37/1000)</f>
        <v>2.7801098922690763</v>
      </c>
      <c r="I36" s="487"/>
      <c r="J36" s="186"/>
      <c r="K36" s="186"/>
      <c r="L36" s="186"/>
      <c r="M36" s="186"/>
      <c r="N36" s="186"/>
      <c r="O36" s="186"/>
      <c r="P36" s="187"/>
      <c r="Q36" s="187"/>
      <c r="R36" s="177"/>
      <c r="S36" s="177"/>
      <c r="T36" s="235"/>
      <c r="U36" s="703">
        <v>3.1</v>
      </c>
      <c r="V36" s="703">
        <v>3.1685224668685001</v>
      </c>
      <c r="W36" s="703">
        <v>2.9379879273072498</v>
      </c>
      <c r="X36" s="703">
        <v>3.0015216627928401</v>
      </c>
      <c r="Y36" s="703">
        <v>2.82903153479907</v>
      </c>
      <c r="Z36" s="703">
        <v>2.7962341737907201</v>
      </c>
      <c r="AA36" s="703">
        <v>2.7685347726220702</v>
      </c>
      <c r="AB36" s="703">
        <v>3.0607603267391901</v>
      </c>
      <c r="AC36" s="703">
        <v>3.0690919979040299</v>
      </c>
      <c r="AD36" s="704">
        <v>2.9252502281053299</v>
      </c>
      <c r="AE36" s="704">
        <v>2.8886548750522598</v>
      </c>
      <c r="AF36" s="705">
        <v>3.154265023587</v>
      </c>
      <c r="AG36" s="662">
        <v>3.0224890574913599</v>
      </c>
      <c r="AH36" s="703">
        <v>3.2188443654013601</v>
      </c>
      <c r="AI36" s="703">
        <v>2.9923902288709101</v>
      </c>
      <c r="AJ36" s="703">
        <v>2.9211226988005699</v>
      </c>
      <c r="AK36" s="703">
        <v>2.6864268826789699</v>
      </c>
      <c r="AL36" s="703">
        <v>2.5594053974114899</v>
      </c>
      <c r="AM36" s="703">
        <v>2.8849448529852202</v>
      </c>
      <c r="AN36" s="703">
        <v>2.7124655022270598</v>
      </c>
      <c r="AO36" s="703">
        <v>2.7604311304475799</v>
      </c>
      <c r="AP36" s="704">
        <v>2.4713602220571902</v>
      </c>
      <c r="AQ36" s="704">
        <v>2.7873100357167901</v>
      </c>
      <c r="AR36" s="705">
        <v>3.2825820178897218</v>
      </c>
      <c r="AS36" s="662">
        <v>3.3714008018466775</v>
      </c>
      <c r="AT36" s="759">
        <v>3.6272617355704981</v>
      </c>
      <c r="AU36" s="759">
        <v>2.971871726616631</v>
      </c>
      <c r="AV36" s="759">
        <v>3.1654529336136754</v>
      </c>
      <c r="AW36" s="759">
        <v>3.2112976464033705</v>
      </c>
      <c r="AX36" s="759">
        <v>2.9625192177638833</v>
      </c>
      <c r="AY36" s="759">
        <v>3.1298318826476788</v>
      </c>
      <c r="AZ36" s="759">
        <v>3.1554554457174357</v>
      </c>
      <c r="BA36" s="759">
        <v>3.2453887462059305</v>
      </c>
      <c r="BB36" s="759">
        <v>3.138455465942704</v>
      </c>
      <c r="BC36" s="986">
        <v>2.5670053622925084</v>
      </c>
      <c r="BD36" s="1140">
        <v>3.0069081539420952</v>
      </c>
      <c r="BE36" s="662">
        <v>3.2</v>
      </c>
      <c r="BF36" s="759">
        <v>3.4</v>
      </c>
      <c r="BG36" s="759">
        <v>3.2</v>
      </c>
      <c r="BH36" s="759">
        <v>3.1</v>
      </c>
      <c r="BI36" s="759">
        <v>2.6</v>
      </c>
      <c r="BJ36" s="759">
        <v>2.6</v>
      </c>
      <c r="BK36" s="1263">
        <v>1.5</v>
      </c>
      <c r="BL36" s="759"/>
      <c r="BM36" s="759"/>
      <c r="BN36" s="759"/>
      <c r="BO36" s="986"/>
      <c r="BP36" s="1140"/>
    </row>
    <row r="37" spans="1:68" x14ac:dyDescent="0.25">
      <c r="A37" s="599" t="s">
        <v>629</v>
      </c>
      <c r="B37" s="652" t="s">
        <v>487</v>
      </c>
      <c r="C37" s="1144" t="s">
        <v>487</v>
      </c>
      <c r="D37" s="1148" t="s">
        <v>487</v>
      </c>
      <c r="E37" s="682">
        <f>SUM(U37:AF37)</f>
        <v>5492058</v>
      </c>
      <c r="F37" s="682">
        <f>SUM(AG37:AR37)</f>
        <v>5032065</v>
      </c>
      <c r="G37" s="1134">
        <f>SUM(AS37:BD37)</f>
        <v>5060178</v>
      </c>
      <c r="H37" s="1185">
        <f>SUM(BE37:BP37)</f>
        <v>3002759</v>
      </c>
      <c r="I37" s="488"/>
      <c r="J37" s="184"/>
      <c r="K37" s="184"/>
      <c r="L37" s="184"/>
      <c r="M37" s="184"/>
      <c r="N37" s="184"/>
      <c r="O37" s="184"/>
      <c r="P37" s="185"/>
      <c r="Q37" s="185"/>
      <c r="R37" s="148"/>
      <c r="S37" s="148"/>
      <c r="T37" s="236"/>
      <c r="U37" s="805">
        <v>502203</v>
      </c>
      <c r="V37" s="667">
        <v>489187</v>
      </c>
      <c r="W37" s="667">
        <v>467667</v>
      </c>
      <c r="X37" s="667">
        <v>478424</v>
      </c>
      <c r="Y37" s="667">
        <v>454926</v>
      </c>
      <c r="Z37" s="667">
        <v>462050</v>
      </c>
      <c r="AA37" s="667">
        <v>458004</v>
      </c>
      <c r="AB37" s="667">
        <v>413296</v>
      </c>
      <c r="AC37" s="667">
        <v>454206</v>
      </c>
      <c r="AD37" s="628">
        <v>436202</v>
      </c>
      <c r="AE37" s="628">
        <v>447267</v>
      </c>
      <c r="AF37" s="681">
        <v>428626</v>
      </c>
      <c r="AG37" s="663">
        <v>437057</v>
      </c>
      <c r="AH37" s="667">
        <v>431832</v>
      </c>
      <c r="AI37" s="667">
        <v>415387</v>
      </c>
      <c r="AJ37" s="667">
        <v>429287</v>
      </c>
      <c r="AK37" s="667">
        <v>412816</v>
      </c>
      <c r="AL37" s="667">
        <v>419238</v>
      </c>
      <c r="AM37" s="667">
        <v>417339</v>
      </c>
      <c r="AN37" s="667">
        <v>380097</v>
      </c>
      <c r="AO37" s="667">
        <v>421311</v>
      </c>
      <c r="AP37" s="628">
        <v>410705</v>
      </c>
      <c r="AQ37" s="628">
        <v>428370</v>
      </c>
      <c r="AR37" s="681">
        <v>428626</v>
      </c>
      <c r="AS37" s="663">
        <v>428012</v>
      </c>
      <c r="AT37" s="116">
        <v>424287</v>
      </c>
      <c r="AU37" s="116">
        <v>416236</v>
      </c>
      <c r="AV37" s="116">
        <v>430902</v>
      </c>
      <c r="AW37" s="116">
        <v>418211</v>
      </c>
      <c r="AX37" s="116">
        <v>427339</v>
      </c>
      <c r="AY37" s="116">
        <v>427499</v>
      </c>
      <c r="AZ37" s="116">
        <v>400893</v>
      </c>
      <c r="BA37" s="116">
        <v>428300</v>
      </c>
      <c r="BB37" s="116">
        <v>415491</v>
      </c>
      <c r="BC37" s="752">
        <v>429294</v>
      </c>
      <c r="BD37" s="1141">
        <v>413714</v>
      </c>
      <c r="BE37" s="663">
        <v>427188</v>
      </c>
      <c r="BF37" s="116">
        <v>423769</v>
      </c>
      <c r="BG37" s="116">
        <v>416038</v>
      </c>
      <c r="BH37" s="116">
        <v>434724</v>
      </c>
      <c r="BI37" s="116">
        <v>422499</v>
      </c>
      <c r="BJ37" s="116">
        <v>438148</v>
      </c>
      <c r="BK37" s="1250">
        <v>440393</v>
      </c>
      <c r="BL37" s="116"/>
      <c r="BM37" s="116"/>
      <c r="BN37" s="116"/>
      <c r="BO37" s="752"/>
      <c r="BP37" s="1141"/>
    </row>
    <row r="38" spans="1:68" ht="15.75" thickBot="1" x14ac:dyDescent="0.3">
      <c r="A38" s="387" t="s">
        <v>466</v>
      </c>
      <c r="B38" s="674" t="s">
        <v>487</v>
      </c>
      <c r="C38" s="1145" t="s">
        <v>487</v>
      </c>
      <c r="D38" s="1149" t="s">
        <v>487</v>
      </c>
      <c r="E38" s="696">
        <f>SUM(U38:AF38)</f>
        <v>16327</v>
      </c>
      <c r="F38" s="696">
        <f>SUM(AG38:AR38)</f>
        <v>14404</v>
      </c>
      <c r="G38" s="1137">
        <f>SUM(AS38:BD38)</f>
        <v>15835</v>
      </c>
      <c r="H38" s="1186">
        <f>SUM(BE38:BP38)</f>
        <v>8348</v>
      </c>
      <c r="I38" s="698"/>
      <c r="J38" s="189"/>
      <c r="K38" s="189"/>
      <c r="L38" s="189"/>
      <c r="M38" s="189"/>
      <c r="N38" s="189"/>
      <c r="O38" s="189"/>
      <c r="P38" s="188"/>
      <c r="Q38" s="188"/>
      <c r="R38" s="676"/>
      <c r="S38" s="676"/>
      <c r="T38" s="249"/>
      <c r="U38" s="760">
        <v>1541</v>
      </c>
      <c r="V38" s="669">
        <v>1550</v>
      </c>
      <c r="W38" s="669">
        <v>1374</v>
      </c>
      <c r="X38" s="669">
        <v>1436</v>
      </c>
      <c r="Y38" s="669">
        <v>1287</v>
      </c>
      <c r="Z38" s="669">
        <v>1292</v>
      </c>
      <c r="AA38" s="669">
        <v>1268</v>
      </c>
      <c r="AB38" s="669">
        <v>1265</v>
      </c>
      <c r="AC38" s="669">
        <v>1394</v>
      </c>
      <c r="AD38" s="668">
        <v>1276</v>
      </c>
      <c r="AE38" s="668">
        <v>1292</v>
      </c>
      <c r="AF38" s="670">
        <v>1352</v>
      </c>
      <c r="AG38" s="675">
        <v>1321</v>
      </c>
      <c r="AH38" s="669">
        <v>1390</v>
      </c>
      <c r="AI38" s="669">
        <v>1243</v>
      </c>
      <c r="AJ38" s="669">
        <v>1254</v>
      </c>
      <c r="AK38" s="669">
        <v>1109</v>
      </c>
      <c r="AL38" s="669">
        <v>1073</v>
      </c>
      <c r="AM38" s="669">
        <v>1204</v>
      </c>
      <c r="AN38" s="669">
        <v>1031</v>
      </c>
      <c r="AO38" s="669">
        <v>1163</v>
      </c>
      <c r="AP38" s="668">
        <v>1015</v>
      </c>
      <c r="AQ38" s="668">
        <v>1194</v>
      </c>
      <c r="AR38" s="670">
        <v>1407</v>
      </c>
      <c r="AS38" s="675">
        <v>1443</v>
      </c>
      <c r="AT38" s="118">
        <v>1539</v>
      </c>
      <c r="AU38" s="118">
        <v>1237</v>
      </c>
      <c r="AV38" s="118">
        <v>1364</v>
      </c>
      <c r="AW38" s="118">
        <v>1343</v>
      </c>
      <c r="AX38" s="118">
        <v>1266</v>
      </c>
      <c r="AY38" s="118">
        <v>1338</v>
      </c>
      <c r="AZ38" s="118">
        <v>1265</v>
      </c>
      <c r="BA38" s="118">
        <v>1390</v>
      </c>
      <c r="BB38" s="118">
        <v>1304</v>
      </c>
      <c r="BC38" s="753">
        <v>1102</v>
      </c>
      <c r="BD38" s="1041">
        <v>1244</v>
      </c>
      <c r="BE38" s="675">
        <v>1375</v>
      </c>
      <c r="BF38" s="118">
        <v>1432</v>
      </c>
      <c r="BG38" s="118">
        <v>1315</v>
      </c>
      <c r="BH38" s="118">
        <v>1331</v>
      </c>
      <c r="BI38" s="118">
        <v>1111</v>
      </c>
      <c r="BJ38" s="118">
        <v>1118</v>
      </c>
      <c r="BK38" s="1248">
        <v>666</v>
      </c>
      <c r="BL38" s="118"/>
      <c r="BM38" s="118"/>
      <c r="BN38" s="118"/>
      <c r="BO38" s="753"/>
      <c r="BP38" s="1041"/>
    </row>
    <row r="40" spans="1:68" ht="16.5" thickBot="1" x14ac:dyDescent="0.3">
      <c r="A40" s="1383" t="s">
        <v>582</v>
      </c>
      <c r="B40" s="1383"/>
      <c r="C40" s="1383"/>
      <c r="D40" s="1384"/>
      <c r="E40" s="1384"/>
      <c r="F40" s="1384"/>
      <c r="G40" s="1384"/>
      <c r="H40" s="1383"/>
      <c r="I40" s="1383"/>
      <c r="J40" s="1383"/>
      <c r="K40" s="1383"/>
      <c r="L40" s="1383"/>
      <c r="M40" s="1383"/>
      <c r="N40" s="1383"/>
      <c r="O40" s="1383"/>
      <c r="P40" s="1383"/>
      <c r="Q40" s="1383"/>
      <c r="R40" s="1383"/>
      <c r="S40" s="1383"/>
      <c r="T40" s="1383"/>
      <c r="U40" s="1383"/>
      <c r="V40" s="1383"/>
      <c r="W40" s="1383"/>
      <c r="X40" s="1383"/>
      <c r="Y40" s="1383"/>
      <c r="Z40" s="1383"/>
      <c r="AA40" s="1383"/>
      <c r="AB40" s="1383"/>
      <c r="AC40" s="1383"/>
      <c r="AD40" s="1383"/>
      <c r="AE40" s="1383"/>
      <c r="AF40" s="1383"/>
      <c r="AG40" s="1383"/>
      <c r="AH40" s="1383"/>
      <c r="AI40" s="1383"/>
      <c r="AJ40" s="1383"/>
      <c r="AK40" s="1383"/>
      <c r="AL40" s="1383"/>
      <c r="AM40" s="1383"/>
      <c r="AN40" s="1383"/>
      <c r="AO40" s="1383"/>
      <c r="AP40" s="1383"/>
      <c r="AQ40" s="1383"/>
      <c r="AR40" s="1383"/>
      <c r="AS40" s="1383"/>
      <c r="AT40" s="1383"/>
      <c r="AU40" s="1383"/>
      <c r="AV40" s="1383"/>
      <c r="AW40" s="1383"/>
      <c r="AX40" s="1383"/>
      <c r="AY40" s="1383"/>
      <c r="AZ40" s="1383"/>
      <c r="BA40" s="1383"/>
      <c r="BB40" s="1383"/>
      <c r="BC40" s="1383"/>
      <c r="BD40" s="1383"/>
      <c r="BE40" s="1383"/>
      <c r="BF40" s="1383"/>
      <c r="BG40" s="1383"/>
      <c r="BH40" s="1383"/>
      <c r="BI40" s="1383"/>
      <c r="BJ40" s="1383"/>
      <c r="BK40" s="1383"/>
      <c r="BL40" s="1383"/>
      <c r="BM40" s="1383"/>
      <c r="BN40" s="1383"/>
      <c r="BO40" s="1383"/>
      <c r="BP40" s="1383"/>
    </row>
    <row r="41" spans="1:68" ht="27" thickBot="1" x14ac:dyDescent="0.3">
      <c r="A41" s="786" t="s">
        <v>632</v>
      </c>
      <c r="B41" s="142" t="s">
        <v>4</v>
      </c>
      <c r="C41" s="500" t="s">
        <v>7</v>
      </c>
      <c r="D41" s="1154" t="s">
        <v>737</v>
      </c>
      <c r="E41" s="26" t="s">
        <v>738</v>
      </c>
      <c r="F41" s="26" t="s">
        <v>743</v>
      </c>
      <c r="G41" s="719" t="s">
        <v>741</v>
      </c>
      <c r="H41" s="462" t="s">
        <v>734</v>
      </c>
      <c r="I41" s="507" t="s">
        <v>43</v>
      </c>
      <c r="J41" s="140" t="s">
        <v>32</v>
      </c>
      <c r="K41" s="140" t="s">
        <v>33</v>
      </c>
      <c r="L41" s="140" t="s">
        <v>34</v>
      </c>
      <c r="M41" s="140" t="s">
        <v>35</v>
      </c>
      <c r="N41" s="140" t="s">
        <v>36</v>
      </c>
      <c r="O41" s="140" t="s">
        <v>37</v>
      </c>
      <c r="P41" s="140" t="s">
        <v>38</v>
      </c>
      <c r="Q41" s="140" t="s">
        <v>39</v>
      </c>
      <c r="R41" s="140" t="s">
        <v>40</v>
      </c>
      <c r="S41" s="140" t="s">
        <v>41</v>
      </c>
      <c r="T41" s="141" t="s">
        <v>42</v>
      </c>
      <c r="U41" s="328" t="s">
        <v>401</v>
      </c>
      <c r="V41" s="140" t="s">
        <v>402</v>
      </c>
      <c r="W41" s="140" t="s">
        <v>403</v>
      </c>
      <c r="X41" s="140" t="s">
        <v>404</v>
      </c>
      <c r="Y41" s="140" t="s">
        <v>405</v>
      </c>
      <c r="Z41" s="140" t="s">
        <v>406</v>
      </c>
      <c r="AA41" s="140" t="s">
        <v>407</v>
      </c>
      <c r="AB41" s="140" t="s">
        <v>408</v>
      </c>
      <c r="AC41" s="140" t="s">
        <v>412</v>
      </c>
      <c r="AD41" s="140" t="s">
        <v>409</v>
      </c>
      <c r="AE41" s="140" t="s">
        <v>410</v>
      </c>
      <c r="AF41" s="141" t="s">
        <v>411</v>
      </c>
      <c r="AG41" s="328" t="s">
        <v>475</v>
      </c>
      <c r="AH41" s="140" t="s">
        <v>476</v>
      </c>
      <c r="AI41" s="140" t="s">
        <v>477</v>
      </c>
      <c r="AJ41" s="140" t="s">
        <v>478</v>
      </c>
      <c r="AK41" s="140" t="s">
        <v>485</v>
      </c>
      <c r="AL41" s="140" t="s">
        <v>486</v>
      </c>
      <c r="AM41" s="140" t="s">
        <v>479</v>
      </c>
      <c r="AN41" s="140" t="s">
        <v>480</v>
      </c>
      <c r="AO41" s="140" t="s">
        <v>481</v>
      </c>
      <c r="AP41" s="140" t="s">
        <v>482</v>
      </c>
      <c r="AQ41" s="140" t="s">
        <v>483</v>
      </c>
      <c r="AR41" s="141" t="s">
        <v>484</v>
      </c>
      <c r="AS41" s="328" t="s">
        <v>512</v>
      </c>
      <c r="AT41" s="140" t="s">
        <v>513</v>
      </c>
      <c r="AU41" s="140" t="s">
        <v>514</v>
      </c>
      <c r="AV41" s="140" t="s">
        <v>515</v>
      </c>
      <c r="AW41" s="140" t="s">
        <v>516</v>
      </c>
      <c r="AX41" s="140" t="s">
        <v>517</v>
      </c>
      <c r="AY41" s="140" t="s">
        <v>518</v>
      </c>
      <c r="AZ41" s="140" t="s">
        <v>519</v>
      </c>
      <c r="BA41" s="140" t="s">
        <v>520</v>
      </c>
      <c r="BB41" s="140" t="s">
        <v>521</v>
      </c>
      <c r="BC41" s="140" t="s">
        <v>522</v>
      </c>
      <c r="BD41" s="141" t="s">
        <v>523</v>
      </c>
      <c r="BE41" s="328" t="s">
        <v>722</v>
      </c>
      <c r="BF41" s="140" t="s">
        <v>723</v>
      </c>
      <c r="BG41" s="140" t="s">
        <v>724</v>
      </c>
      <c r="BH41" s="140" t="s">
        <v>725</v>
      </c>
      <c r="BI41" s="140" t="s">
        <v>726</v>
      </c>
      <c r="BJ41" s="140" t="s">
        <v>727</v>
      </c>
      <c r="BK41" s="140" t="s">
        <v>761</v>
      </c>
      <c r="BL41" s="140" t="s">
        <v>729</v>
      </c>
      <c r="BM41" s="140" t="s">
        <v>730</v>
      </c>
      <c r="BN41" s="140" t="s">
        <v>731</v>
      </c>
      <c r="BO41" s="140" t="s">
        <v>732</v>
      </c>
      <c r="BP41" s="141" t="s">
        <v>733</v>
      </c>
    </row>
    <row r="42" spans="1:68" x14ac:dyDescent="0.25">
      <c r="A42" s="695" t="s">
        <v>584</v>
      </c>
      <c r="B42" s="684" t="s">
        <v>487</v>
      </c>
      <c r="C42" s="804" t="s">
        <v>487</v>
      </c>
      <c r="D42" s="1156" t="s">
        <v>487</v>
      </c>
      <c r="E42" s="25">
        <f>E44/E43</f>
        <v>0.24666805497709288</v>
      </c>
      <c r="F42" s="25">
        <f>F44/F43</f>
        <v>0.24387458471760798</v>
      </c>
      <c r="G42" s="1181">
        <f>G44/G43</f>
        <v>0.26802847415660785</v>
      </c>
      <c r="H42" s="1188">
        <f>H44/H43</f>
        <v>0.2617159336697909</v>
      </c>
      <c r="I42" s="487"/>
      <c r="J42" s="186"/>
      <c r="K42" s="186"/>
      <c r="L42" s="186"/>
      <c r="M42" s="186"/>
      <c r="N42" s="186"/>
      <c r="O42" s="186"/>
      <c r="P42" s="187"/>
      <c r="Q42" s="187"/>
      <c r="R42" s="177"/>
      <c r="S42" s="177"/>
      <c r="T42" s="235"/>
      <c r="U42" s="712">
        <v>0.26493108728943338</v>
      </c>
      <c r="V42" s="706">
        <f>V44/V43</f>
        <v>0.23745819397993312</v>
      </c>
      <c r="W42" s="706">
        <f t="shared" ref="W42:AP42" si="0">W44/W43</f>
        <v>0.22085889570552147</v>
      </c>
      <c r="X42" s="706">
        <f t="shared" si="0"/>
        <v>0.29259259259259257</v>
      </c>
      <c r="Y42" s="706">
        <f t="shared" si="0"/>
        <v>0.27317073170731709</v>
      </c>
      <c r="Z42" s="706">
        <f t="shared" si="0"/>
        <v>0.27506775067750677</v>
      </c>
      <c r="AA42" s="706">
        <f t="shared" si="0"/>
        <v>0.22055427251732102</v>
      </c>
      <c r="AB42" s="706">
        <f t="shared" si="0"/>
        <v>0.24187256176853056</v>
      </c>
      <c r="AC42" s="706">
        <f t="shared" si="0"/>
        <v>0.24019607843137256</v>
      </c>
      <c r="AD42" s="706">
        <f t="shared" si="0"/>
        <v>0.27427184466019416</v>
      </c>
      <c r="AE42" s="706">
        <f t="shared" si="0"/>
        <v>0.20435308343409916</v>
      </c>
      <c r="AF42" s="713">
        <f t="shared" si="0"/>
        <v>0.2223667100130039</v>
      </c>
      <c r="AG42" s="712">
        <f t="shared" si="0"/>
        <v>0.21560846560846561</v>
      </c>
      <c r="AH42" s="706">
        <f t="shared" si="0"/>
        <v>0.24423963133640553</v>
      </c>
      <c r="AI42" s="706">
        <f t="shared" si="0"/>
        <v>0.22643979057591623</v>
      </c>
      <c r="AJ42" s="706">
        <f t="shared" si="0"/>
        <v>0.22389791183294663</v>
      </c>
      <c r="AK42" s="706">
        <f t="shared" si="0"/>
        <v>0.21408450704225351</v>
      </c>
      <c r="AL42" s="706">
        <f t="shared" si="0"/>
        <v>0.22335766423357664</v>
      </c>
      <c r="AM42" s="706">
        <f t="shared" si="0"/>
        <v>0.26417525773195877</v>
      </c>
      <c r="AN42" s="706">
        <f t="shared" si="0"/>
        <v>0.29138166894664841</v>
      </c>
      <c r="AO42" s="706">
        <f t="shared" si="0"/>
        <v>0.25483503981797495</v>
      </c>
      <c r="AP42" s="706">
        <f t="shared" si="0"/>
        <v>0.24361948955916474</v>
      </c>
      <c r="AQ42" s="706">
        <v>0.27151639344262296</v>
      </c>
      <c r="AR42" s="713">
        <v>0.24377457404980341</v>
      </c>
      <c r="AS42" s="712">
        <v>0.25</v>
      </c>
      <c r="AT42" s="706">
        <v>0.28920187793427232</v>
      </c>
      <c r="AU42" s="706">
        <v>0.26455026455026454</v>
      </c>
      <c r="AV42" s="706">
        <v>0.26955475330926593</v>
      </c>
      <c r="AW42" s="706">
        <v>0.32295719844357978</v>
      </c>
      <c r="AX42" s="706">
        <v>0.25763612217795484</v>
      </c>
      <c r="AY42" s="222">
        <v>0.28925619834710742</v>
      </c>
      <c r="AZ42" s="706">
        <v>0.2572178477690289</v>
      </c>
      <c r="BA42" s="706">
        <v>0.27294685990338163</v>
      </c>
      <c r="BB42" s="706">
        <v>0.29598893499308437</v>
      </c>
      <c r="BC42" s="706">
        <v>0.21643835616438356</v>
      </c>
      <c r="BD42" s="1157">
        <v>0.21649484536082475</v>
      </c>
      <c r="BE42" s="712">
        <v>0.26953125</v>
      </c>
      <c r="BF42" s="706">
        <v>0.26348547717842324</v>
      </c>
      <c r="BG42" s="706">
        <v>0.27731092436974791</v>
      </c>
      <c r="BH42" s="706">
        <v>0.28225806451612906</v>
      </c>
      <c r="BI42" s="706">
        <v>0.26092715231788077</v>
      </c>
      <c r="BJ42" s="706">
        <v>0.26019690576652604</v>
      </c>
      <c r="BK42" s="1262">
        <v>0.18867924528301888</v>
      </c>
      <c r="BL42" s="706"/>
      <c r="BM42" s="706"/>
      <c r="BN42" s="706"/>
      <c r="BO42" s="706"/>
      <c r="BP42" s="1157"/>
    </row>
    <row r="43" spans="1:68" x14ac:dyDescent="0.25">
      <c r="A43" s="599" t="s">
        <v>467</v>
      </c>
      <c r="B43" s="652" t="s">
        <v>487</v>
      </c>
      <c r="C43" s="1144" t="s">
        <v>487</v>
      </c>
      <c r="D43" s="1148" t="s">
        <v>487</v>
      </c>
      <c r="E43" s="752">
        <f>SUM(U43:AF43)</f>
        <v>9604</v>
      </c>
      <c r="F43" s="628">
        <f>SUM(AG43:AR43)</f>
        <v>9632</v>
      </c>
      <c r="G43" s="1175">
        <f>SUM(AS43:BD43)</f>
        <v>9693</v>
      </c>
      <c r="H43" s="815">
        <f>SUM(BE43:BP43)</f>
        <v>5548</v>
      </c>
      <c r="I43" s="488"/>
      <c r="J43" s="184"/>
      <c r="K43" s="184"/>
      <c r="L43" s="184"/>
      <c r="M43" s="184"/>
      <c r="N43" s="184"/>
      <c r="O43" s="184"/>
      <c r="P43" s="185"/>
      <c r="Q43" s="185"/>
      <c r="R43" s="148"/>
      <c r="S43" s="148"/>
      <c r="T43" s="236"/>
      <c r="U43" s="737">
        <v>653</v>
      </c>
      <c r="V43" s="626">
        <v>897</v>
      </c>
      <c r="W43" s="626">
        <v>815</v>
      </c>
      <c r="X43" s="626">
        <v>810</v>
      </c>
      <c r="Y43" s="626">
        <v>820</v>
      </c>
      <c r="Z43" s="626">
        <v>738</v>
      </c>
      <c r="AA43" s="626">
        <v>866</v>
      </c>
      <c r="AB43" s="626">
        <v>769</v>
      </c>
      <c r="AC43" s="626">
        <v>816</v>
      </c>
      <c r="AD43" s="159">
        <v>824</v>
      </c>
      <c r="AE43" s="159">
        <v>827</v>
      </c>
      <c r="AF43" s="707">
        <v>769</v>
      </c>
      <c r="AG43" s="708">
        <v>756</v>
      </c>
      <c r="AH43" s="626">
        <v>868</v>
      </c>
      <c r="AI43" s="626">
        <v>764</v>
      </c>
      <c r="AJ43" s="626">
        <v>862</v>
      </c>
      <c r="AK43" s="626">
        <v>710</v>
      </c>
      <c r="AL43" s="626">
        <v>685</v>
      </c>
      <c r="AM43" s="626">
        <v>776</v>
      </c>
      <c r="AN43" s="626">
        <v>731</v>
      </c>
      <c r="AO43" s="626">
        <v>879</v>
      </c>
      <c r="AP43" s="159">
        <v>862</v>
      </c>
      <c r="AQ43" s="159">
        <v>976</v>
      </c>
      <c r="AR43" s="707">
        <v>763</v>
      </c>
      <c r="AS43" s="708">
        <v>844</v>
      </c>
      <c r="AT43" s="116">
        <v>1065</v>
      </c>
      <c r="AU43" s="116">
        <v>756</v>
      </c>
      <c r="AV43" s="116">
        <v>831</v>
      </c>
      <c r="AW43" s="116">
        <v>771</v>
      </c>
      <c r="AX43" s="116">
        <v>753</v>
      </c>
      <c r="AY43" s="116">
        <v>847</v>
      </c>
      <c r="AZ43" s="116">
        <v>761</v>
      </c>
      <c r="BA43" s="116">
        <v>829</v>
      </c>
      <c r="BB43" s="116">
        <v>725</v>
      </c>
      <c r="BC43" s="981">
        <v>735</v>
      </c>
      <c r="BD43" s="1141">
        <v>776</v>
      </c>
      <c r="BE43" s="708">
        <v>768</v>
      </c>
      <c r="BF43" s="116">
        <v>964</v>
      </c>
      <c r="BG43" s="116">
        <v>952</v>
      </c>
      <c r="BH43" s="116">
        <v>868</v>
      </c>
      <c r="BI43" s="116">
        <v>755</v>
      </c>
      <c r="BJ43" s="116">
        <v>711</v>
      </c>
      <c r="BK43" s="1250">
        <v>530</v>
      </c>
      <c r="BL43" s="116"/>
      <c r="BM43" s="116"/>
      <c r="BN43" s="116"/>
      <c r="BO43" s="981"/>
      <c r="BP43" s="1141"/>
    </row>
    <row r="44" spans="1:68" ht="15.75" thickBot="1" x14ac:dyDescent="0.3">
      <c r="A44" s="387" t="s">
        <v>585</v>
      </c>
      <c r="B44" s="674" t="s">
        <v>487</v>
      </c>
      <c r="C44" s="1145" t="s">
        <v>487</v>
      </c>
      <c r="D44" s="1149" t="s">
        <v>487</v>
      </c>
      <c r="E44" s="753">
        <f>SUM(U44:AF44)</f>
        <v>2369</v>
      </c>
      <c r="F44" s="668">
        <f>SUM(AG44:AR44)</f>
        <v>2349</v>
      </c>
      <c r="G44" s="1178">
        <f>SUM(AS44:BD44)</f>
        <v>2598</v>
      </c>
      <c r="H44" s="816">
        <f>SUM(BE44:BP44)</f>
        <v>1452</v>
      </c>
      <c r="I44" s="698"/>
      <c r="J44" s="189"/>
      <c r="K44" s="189"/>
      <c r="L44" s="189"/>
      <c r="M44" s="189"/>
      <c r="N44" s="189"/>
      <c r="O44" s="189"/>
      <c r="P44" s="188"/>
      <c r="Q44" s="188"/>
      <c r="R44" s="676"/>
      <c r="S44" s="676"/>
      <c r="T44" s="249"/>
      <c r="U44" s="738">
        <v>173</v>
      </c>
      <c r="V44" s="709">
        <v>213</v>
      </c>
      <c r="W44" s="709">
        <v>180</v>
      </c>
      <c r="X44" s="709">
        <v>237</v>
      </c>
      <c r="Y44" s="709">
        <v>224</v>
      </c>
      <c r="Z44" s="709">
        <v>203</v>
      </c>
      <c r="AA44" s="709">
        <v>191</v>
      </c>
      <c r="AB44" s="709">
        <v>186</v>
      </c>
      <c r="AC44" s="709">
        <v>196</v>
      </c>
      <c r="AD44" s="600">
        <v>226</v>
      </c>
      <c r="AE44" s="600">
        <v>169</v>
      </c>
      <c r="AF44" s="710">
        <v>171</v>
      </c>
      <c r="AG44" s="711">
        <v>163</v>
      </c>
      <c r="AH44" s="709">
        <v>212</v>
      </c>
      <c r="AI44" s="709">
        <v>173</v>
      </c>
      <c r="AJ44" s="709">
        <v>193</v>
      </c>
      <c r="AK44" s="709">
        <v>152</v>
      </c>
      <c r="AL44" s="709">
        <v>153</v>
      </c>
      <c r="AM44" s="709">
        <v>205</v>
      </c>
      <c r="AN44" s="709">
        <v>213</v>
      </c>
      <c r="AO44" s="709">
        <v>224</v>
      </c>
      <c r="AP44" s="600">
        <v>210</v>
      </c>
      <c r="AQ44" s="600">
        <v>265</v>
      </c>
      <c r="AR44" s="710">
        <v>186</v>
      </c>
      <c r="AS44" s="711">
        <v>211</v>
      </c>
      <c r="AT44" s="118">
        <v>309</v>
      </c>
      <c r="AU44" s="118">
        <v>199</v>
      </c>
      <c r="AV44" s="118">
        <v>224</v>
      </c>
      <c r="AW44" s="118">
        <v>249</v>
      </c>
      <c r="AX44" s="118">
        <v>194</v>
      </c>
      <c r="AY44" s="118">
        <v>245</v>
      </c>
      <c r="AZ44" s="118">
        <v>195</v>
      </c>
      <c r="BA44" s="118">
        <v>227</v>
      </c>
      <c r="BB44" s="118">
        <v>218</v>
      </c>
      <c r="BC44" s="982">
        <v>159</v>
      </c>
      <c r="BD44" s="1041">
        <v>168</v>
      </c>
      <c r="BE44" s="711">
        <v>207</v>
      </c>
      <c r="BF44" s="118">
        <v>254</v>
      </c>
      <c r="BG44" s="118">
        <v>264</v>
      </c>
      <c r="BH44" s="118">
        <v>245</v>
      </c>
      <c r="BI44" s="118">
        <v>197</v>
      </c>
      <c r="BJ44" s="118">
        <v>185</v>
      </c>
      <c r="BK44" s="1248">
        <v>100</v>
      </c>
      <c r="BL44" s="118"/>
      <c r="BM44" s="118"/>
      <c r="BN44" s="118"/>
      <c r="BO44" s="982"/>
      <c r="BP44" s="1041"/>
    </row>
    <row r="45" spans="1:68" x14ac:dyDescent="0.25">
      <c r="A45" s="785" t="s">
        <v>586</v>
      </c>
      <c r="E45" s="8"/>
      <c r="F45" s="8"/>
      <c r="G45" s="8"/>
      <c r="H45" s="8"/>
    </row>
    <row r="46" spans="1:68" ht="15.75" thickBot="1" x14ac:dyDescent="0.3">
      <c r="A46" s="715"/>
      <c r="B46" s="714"/>
      <c r="C46" s="8"/>
      <c r="D46" s="8"/>
      <c r="E46" s="8"/>
      <c r="F46" s="8"/>
      <c r="G46" s="8"/>
      <c r="H46" s="8"/>
      <c r="I46" s="8"/>
      <c r="J46" s="8"/>
      <c r="K46" s="8"/>
      <c r="L46" s="8"/>
      <c r="M46" s="8"/>
      <c r="N46" s="8"/>
      <c r="O46" s="8"/>
      <c r="P46" s="8"/>
      <c r="Q46" s="8"/>
      <c r="R46" s="8"/>
      <c r="S46" s="8"/>
      <c r="T46" s="8"/>
      <c r="U46" s="8"/>
      <c r="V46" s="8"/>
      <c r="W46" s="8"/>
    </row>
    <row r="47" spans="1:68" ht="39.75" thickBot="1" x14ac:dyDescent="0.3">
      <c r="A47" s="786" t="s">
        <v>633</v>
      </c>
      <c r="B47" s="142" t="s">
        <v>4</v>
      </c>
      <c r="C47" s="500" t="s">
        <v>7</v>
      </c>
      <c r="D47" s="1154" t="s">
        <v>737</v>
      </c>
      <c r="E47" s="26" t="s">
        <v>738</v>
      </c>
      <c r="F47" s="26" t="s">
        <v>743</v>
      </c>
      <c r="G47" s="719" t="s">
        <v>741</v>
      </c>
      <c r="H47" s="462" t="s">
        <v>734</v>
      </c>
      <c r="I47" s="507" t="s">
        <v>43</v>
      </c>
      <c r="J47" s="140" t="s">
        <v>32</v>
      </c>
      <c r="K47" s="140" t="s">
        <v>33</v>
      </c>
      <c r="L47" s="140" t="s">
        <v>34</v>
      </c>
      <c r="M47" s="140" t="s">
        <v>35</v>
      </c>
      <c r="N47" s="140" t="s">
        <v>36</v>
      </c>
      <c r="O47" s="140" t="s">
        <v>37</v>
      </c>
      <c r="P47" s="140" t="s">
        <v>38</v>
      </c>
      <c r="Q47" s="140" t="s">
        <v>39</v>
      </c>
      <c r="R47" s="140" t="s">
        <v>40</v>
      </c>
      <c r="S47" s="140" t="s">
        <v>41</v>
      </c>
      <c r="T47" s="141" t="s">
        <v>42</v>
      </c>
      <c r="U47" s="328" t="s">
        <v>401</v>
      </c>
      <c r="V47" s="140" t="s">
        <v>402</v>
      </c>
      <c r="W47" s="140" t="s">
        <v>403</v>
      </c>
      <c r="X47" s="140" t="s">
        <v>404</v>
      </c>
      <c r="Y47" s="140" t="s">
        <v>405</v>
      </c>
      <c r="Z47" s="140" t="s">
        <v>406</v>
      </c>
      <c r="AA47" s="140" t="s">
        <v>407</v>
      </c>
      <c r="AB47" s="140" t="s">
        <v>408</v>
      </c>
      <c r="AC47" s="140" t="s">
        <v>412</v>
      </c>
      <c r="AD47" s="140" t="s">
        <v>409</v>
      </c>
      <c r="AE47" s="140" t="s">
        <v>410</v>
      </c>
      <c r="AF47" s="141" t="s">
        <v>411</v>
      </c>
      <c r="AG47" s="328" t="s">
        <v>475</v>
      </c>
      <c r="AH47" s="140" t="s">
        <v>476</v>
      </c>
      <c r="AI47" s="140" t="s">
        <v>477</v>
      </c>
      <c r="AJ47" s="140" t="s">
        <v>478</v>
      </c>
      <c r="AK47" s="140" t="s">
        <v>485</v>
      </c>
      <c r="AL47" s="140" t="s">
        <v>486</v>
      </c>
      <c r="AM47" s="140" t="s">
        <v>479</v>
      </c>
      <c r="AN47" s="140" t="s">
        <v>480</v>
      </c>
      <c r="AO47" s="140" t="s">
        <v>481</v>
      </c>
      <c r="AP47" s="140" t="s">
        <v>482</v>
      </c>
      <c r="AQ47" s="140" t="s">
        <v>483</v>
      </c>
      <c r="AR47" s="141" t="s">
        <v>484</v>
      </c>
      <c r="AS47" s="328" t="s">
        <v>512</v>
      </c>
      <c r="AT47" s="140" t="s">
        <v>513</v>
      </c>
      <c r="AU47" s="140" t="s">
        <v>514</v>
      </c>
      <c r="AV47" s="140" t="s">
        <v>515</v>
      </c>
      <c r="AW47" s="140" t="s">
        <v>516</v>
      </c>
      <c r="AX47" s="140" t="s">
        <v>517</v>
      </c>
      <c r="AY47" s="140" t="s">
        <v>518</v>
      </c>
      <c r="AZ47" s="140" t="s">
        <v>519</v>
      </c>
      <c r="BA47" s="140" t="s">
        <v>520</v>
      </c>
      <c r="BB47" s="140" t="s">
        <v>521</v>
      </c>
      <c r="BC47" s="140" t="s">
        <v>522</v>
      </c>
      <c r="BD47" s="141" t="s">
        <v>523</v>
      </c>
      <c r="BE47" s="328" t="s">
        <v>722</v>
      </c>
      <c r="BF47" s="140" t="s">
        <v>723</v>
      </c>
      <c r="BG47" s="140" t="s">
        <v>724</v>
      </c>
      <c r="BH47" s="140" t="s">
        <v>725</v>
      </c>
      <c r="BI47" s="140" t="s">
        <v>726</v>
      </c>
      <c r="BJ47" s="140" t="s">
        <v>727</v>
      </c>
      <c r="BK47" s="140" t="s">
        <v>761</v>
      </c>
      <c r="BL47" s="140" t="s">
        <v>729</v>
      </c>
      <c r="BM47" s="140" t="s">
        <v>730</v>
      </c>
      <c r="BN47" s="140" t="s">
        <v>731</v>
      </c>
      <c r="BO47" s="140" t="s">
        <v>732</v>
      </c>
      <c r="BP47" s="141" t="s">
        <v>733</v>
      </c>
    </row>
    <row r="48" spans="1:68" x14ac:dyDescent="0.25">
      <c r="A48" s="695" t="s">
        <v>588</v>
      </c>
      <c r="B48" s="684" t="s">
        <v>487</v>
      </c>
      <c r="C48" s="804" t="s">
        <v>487</v>
      </c>
      <c r="D48" s="1156" t="s">
        <v>487</v>
      </c>
      <c r="E48" s="25">
        <f>E50/E49</f>
        <v>0.14017942978389356</v>
      </c>
      <c r="F48" s="25">
        <f>F50/F49</f>
        <v>0.13896860127146723</v>
      </c>
      <c r="G48" s="1181">
        <f>G50/G49</f>
        <v>0.146226788742468</v>
      </c>
      <c r="H48" s="1188">
        <f>H50/H49</f>
        <v>0.1400747699317168</v>
      </c>
      <c r="I48" s="487"/>
      <c r="J48" s="186"/>
      <c r="K48" s="186"/>
      <c r="L48" s="186"/>
      <c r="M48" s="186"/>
      <c r="N48" s="186"/>
      <c r="O48" s="186"/>
      <c r="P48" s="187"/>
      <c r="Q48" s="187"/>
      <c r="R48" s="177"/>
      <c r="S48" s="177"/>
      <c r="T48" s="235"/>
      <c r="U48" s="712">
        <f t="shared" ref="U48:AQ48" si="1">U50/U49</f>
        <v>0.14214032778176008</v>
      </c>
      <c r="V48" s="706">
        <f t="shared" si="1"/>
        <v>0.13883619226391358</v>
      </c>
      <c r="W48" s="706">
        <f t="shared" si="1"/>
        <v>0.13918238888563811</v>
      </c>
      <c r="X48" s="706">
        <f t="shared" si="1"/>
        <v>0.1398007339232219</v>
      </c>
      <c r="Y48" s="706">
        <f t="shared" si="1"/>
        <v>0.14059400419907656</v>
      </c>
      <c r="Z48" s="706">
        <f t="shared" si="1"/>
        <v>0.14139833649015893</v>
      </c>
      <c r="AA48" s="706">
        <f t="shared" si="1"/>
        <v>0.14023382245172725</v>
      </c>
      <c r="AB48" s="706">
        <f t="shared" si="1"/>
        <v>0.13974909624116608</v>
      </c>
      <c r="AC48" s="706">
        <f t="shared" si="1"/>
        <v>0.13938520611959146</v>
      </c>
      <c r="AD48" s="706">
        <f t="shared" si="1"/>
        <v>0.13961854052811629</v>
      </c>
      <c r="AE48" s="706">
        <f t="shared" si="1"/>
        <v>0.14063553369259341</v>
      </c>
      <c r="AF48" s="713">
        <f t="shared" si="1"/>
        <v>0.1404736029807947</v>
      </c>
      <c r="AG48" s="712">
        <f t="shared" si="1"/>
        <v>0.13939705225547119</v>
      </c>
      <c r="AH48" s="706">
        <f t="shared" si="1"/>
        <v>0.1394074405104489</v>
      </c>
      <c r="AI48" s="706">
        <f t="shared" si="1"/>
        <v>0.13748258244310266</v>
      </c>
      <c r="AJ48" s="706">
        <f t="shared" si="1"/>
        <v>0.13633034055938187</v>
      </c>
      <c r="AK48" s="706">
        <f t="shared" si="1"/>
        <v>0.13770851291572336</v>
      </c>
      <c r="AL48" s="706">
        <f t="shared" si="1"/>
        <v>0.1378328389460827</v>
      </c>
      <c r="AM48" s="706">
        <f t="shared" si="1"/>
        <v>0.13439902920551206</v>
      </c>
      <c r="AN48" s="706">
        <f t="shared" si="1"/>
        <v>0.13591833586176749</v>
      </c>
      <c r="AO48" s="706">
        <f t="shared" si="1"/>
        <v>0.13698851690118066</v>
      </c>
      <c r="AP48" s="706">
        <f t="shared" si="1"/>
        <v>0.14019167422486081</v>
      </c>
      <c r="AQ48" s="706">
        <f t="shared" si="1"/>
        <v>0.14599278076317646</v>
      </c>
      <c r="AR48" s="713">
        <v>0.14557661555827298</v>
      </c>
      <c r="AS48" s="712">
        <v>0.14489346303183137</v>
      </c>
      <c r="AT48" s="706">
        <v>0.14428199051054713</v>
      </c>
      <c r="AU48" s="706">
        <v>0.14571995855949824</v>
      </c>
      <c r="AV48" s="706">
        <v>0.14506895859778549</v>
      </c>
      <c r="AW48" s="706">
        <v>0.14722300009334455</v>
      </c>
      <c r="AX48" s="706">
        <v>0.14756360676683694</v>
      </c>
      <c r="AY48" s="222">
        <v>0.14653965652634093</v>
      </c>
      <c r="AZ48" s="706">
        <v>0.14627573699888566</v>
      </c>
      <c r="BA48" s="706">
        <v>0.14664363031185237</v>
      </c>
      <c r="BB48" s="706">
        <v>0.14678037638762714</v>
      </c>
      <c r="BC48" s="706">
        <v>0.14566723441940449</v>
      </c>
      <c r="BD48" s="1157">
        <v>0.14632230880285169</v>
      </c>
      <c r="BE48" s="712">
        <v>0.14274874757743081</v>
      </c>
      <c r="BF48" s="706">
        <v>0.139665939323114</v>
      </c>
      <c r="BG48" s="706">
        <v>0.14089940249484609</v>
      </c>
      <c r="BH48" s="706">
        <v>0.14118204959579828</v>
      </c>
      <c r="BI48" s="706">
        <v>0.14020756658219458</v>
      </c>
      <c r="BJ48" s="706">
        <v>0.13861578050329179</v>
      </c>
      <c r="BK48" s="1262">
        <v>0.13701590552188916</v>
      </c>
      <c r="BL48" s="706"/>
      <c r="BM48" s="706"/>
      <c r="BN48" s="706"/>
      <c r="BO48" s="706"/>
      <c r="BP48" s="1157"/>
    </row>
    <row r="49" spans="1:69" x14ac:dyDescent="0.25">
      <c r="A49" s="599" t="s">
        <v>468</v>
      </c>
      <c r="B49" s="652" t="s">
        <v>487</v>
      </c>
      <c r="C49" s="1144" t="s">
        <v>487</v>
      </c>
      <c r="D49" s="1148" t="s">
        <v>487</v>
      </c>
      <c r="E49" s="628">
        <f>SUM(U49:AF49)</f>
        <v>5625376</v>
      </c>
      <c r="F49" s="628">
        <f>SUM(AG49:AR49)</f>
        <v>5150113</v>
      </c>
      <c r="G49" s="1175">
        <f>SUM(AS49:BD49)</f>
        <v>5201140</v>
      </c>
      <c r="H49" s="815">
        <f>SUM(BE49:BP49)</f>
        <v>3041597</v>
      </c>
      <c r="I49" s="489"/>
      <c r="J49" s="185"/>
      <c r="K49" s="185"/>
      <c r="L49" s="185"/>
      <c r="M49" s="185"/>
      <c r="N49" s="185"/>
      <c r="O49" s="185"/>
      <c r="P49" s="185"/>
      <c r="Q49" s="185"/>
      <c r="R49" s="148"/>
      <c r="S49" s="148"/>
      <c r="T49" s="236"/>
      <c r="U49" s="737">
        <v>511987</v>
      </c>
      <c r="V49" s="667">
        <v>500770</v>
      </c>
      <c r="W49" s="667">
        <v>478516</v>
      </c>
      <c r="X49" s="667">
        <v>489697</v>
      </c>
      <c r="Y49" s="667">
        <v>466293</v>
      </c>
      <c r="Z49" s="667">
        <v>473577</v>
      </c>
      <c r="AA49" s="667">
        <v>469416</v>
      </c>
      <c r="AB49" s="667">
        <v>423509</v>
      </c>
      <c r="AC49" s="667">
        <v>465652</v>
      </c>
      <c r="AD49" s="628">
        <v>448121</v>
      </c>
      <c r="AE49" s="628">
        <v>459834</v>
      </c>
      <c r="AF49" s="681">
        <v>438004</v>
      </c>
      <c r="AG49" s="663">
        <v>447800</v>
      </c>
      <c r="AH49" s="667">
        <v>443061</v>
      </c>
      <c r="AI49" s="667">
        <v>426294</v>
      </c>
      <c r="AJ49" s="667">
        <v>440951</v>
      </c>
      <c r="AK49" s="667">
        <v>422276</v>
      </c>
      <c r="AL49" s="667">
        <v>429825</v>
      </c>
      <c r="AM49" s="667">
        <v>428515</v>
      </c>
      <c r="AN49" s="667">
        <v>388910</v>
      </c>
      <c r="AO49" s="667">
        <v>432810</v>
      </c>
      <c r="AP49" s="628">
        <v>422279</v>
      </c>
      <c r="AQ49" s="628">
        <v>442152</v>
      </c>
      <c r="AR49" s="681">
        <v>425240</v>
      </c>
      <c r="AS49" s="663">
        <v>439378</v>
      </c>
      <c r="AT49" s="116">
        <v>439646</v>
      </c>
      <c r="AU49" s="116">
        <v>427581</v>
      </c>
      <c r="AV49" s="116">
        <v>443465</v>
      </c>
      <c r="AW49" s="116">
        <v>428460</v>
      </c>
      <c r="AX49" s="116">
        <v>439786</v>
      </c>
      <c r="AY49" s="116">
        <v>439232</v>
      </c>
      <c r="AZ49" s="116">
        <v>411792</v>
      </c>
      <c r="BA49" s="116">
        <v>440885</v>
      </c>
      <c r="BB49" s="22">
        <v>425591</v>
      </c>
      <c r="BC49" s="22">
        <v>440030</v>
      </c>
      <c r="BD49" s="1141">
        <v>425294</v>
      </c>
      <c r="BE49" s="663">
        <v>437552</v>
      </c>
      <c r="BF49" s="116">
        <v>438124</v>
      </c>
      <c r="BG49" s="116">
        <v>429285</v>
      </c>
      <c r="BH49" s="116">
        <v>447054</v>
      </c>
      <c r="BI49" s="116">
        <v>434463</v>
      </c>
      <c r="BJ49" s="116">
        <v>448845</v>
      </c>
      <c r="BK49" s="1250">
        <v>406274</v>
      </c>
      <c r="BL49" s="116"/>
      <c r="BM49" s="116"/>
      <c r="BN49" s="22"/>
      <c r="BO49" s="22"/>
      <c r="BP49" s="1141"/>
    </row>
    <row r="50" spans="1:69" ht="15.75" thickBot="1" x14ac:dyDescent="0.3">
      <c r="A50" s="716" t="s">
        <v>589</v>
      </c>
      <c r="B50" s="674" t="s">
        <v>487</v>
      </c>
      <c r="C50" s="1145" t="s">
        <v>487</v>
      </c>
      <c r="D50" s="1149" t="s">
        <v>487</v>
      </c>
      <c r="E50" s="668">
        <f>SUM(U50:AF50)</f>
        <v>788562</v>
      </c>
      <c r="F50" s="668">
        <f>SUM(AG50:AR50)</f>
        <v>715704</v>
      </c>
      <c r="G50" s="1178">
        <f>SUM(AS50:BD50)</f>
        <v>760546</v>
      </c>
      <c r="H50" s="816">
        <f>SUM(BE50:BP50)</f>
        <v>426051</v>
      </c>
      <c r="I50" s="490"/>
      <c r="J50" s="188"/>
      <c r="K50" s="188"/>
      <c r="L50" s="188"/>
      <c r="M50" s="188"/>
      <c r="N50" s="188"/>
      <c r="O50" s="188"/>
      <c r="P50" s="188"/>
      <c r="Q50" s="188"/>
      <c r="R50" s="676"/>
      <c r="S50" s="676"/>
      <c r="T50" s="249"/>
      <c r="U50" s="738">
        <v>72774</v>
      </c>
      <c r="V50" s="669">
        <v>69525</v>
      </c>
      <c r="W50" s="669">
        <v>66601</v>
      </c>
      <c r="X50" s="669">
        <v>68460</v>
      </c>
      <c r="Y50" s="669">
        <v>65558</v>
      </c>
      <c r="Z50" s="669">
        <v>66963</v>
      </c>
      <c r="AA50" s="669">
        <v>65828</v>
      </c>
      <c r="AB50" s="669">
        <v>59185</v>
      </c>
      <c r="AC50" s="669">
        <v>64905</v>
      </c>
      <c r="AD50" s="668">
        <v>62566</v>
      </c>
      <c r="AE50" s="668">
        <v>64669</v>
      </c>
      <c r="AF50" s="670">
        <v>61528</v>
      </c>
      <c r="AG50" s="675">
        <v>62422</v>
      </c>
      <c r="AH50" s="669">
        <v>61766</v>
      </c>
      <c r="AI50" s="669">
        <v>58608</v>
      </c>
      <c r="AJ50" s="669">
        <v>60115</v>
      </c>
      <c r="AK50" s="669">
        <v>58151</v>
      </c>
      <c r="AL50" s="669">
        <v>59244</v>
      </c>
      <c r="AM50" s="669">
        <v>57592</v>
      </c>
      <c r="AN50" s="669">
        <v>52860</v>
      </c>
      <c r="AO50" s="669">
        <v>59290</v>
      </c>
      <c r="AP50" s="668">
        <v>59200</v>
      </c>
      <c r="AQ50" s="668">
        <v>64551</v>
      </c>
      <c r="AR50" s="670">
        <v>61905</v>
      </c>
      <c r="AS50" s="675">
        <v>63679</v>
      </c>
      <c r="AT50" s="118">
        <v>63430</v>
      </c>
      <c r="AU50" s="118">
        <v>62281</v>
      </c>
      <c r="AV50" s="118">
        <v>64313</v>
      </c>
      <c r="AW50" s="118">
        <v>63072</v>
      </c>
      <c r="AX50" s="118">
        <v>64901</v>
      </c>
      <c r="AY50" s="118">
        <v>64386</v>
      </c>
      <c r="AZ50" s="118">
        <v>60357</v>
      </c>
      <c r="BA50" s="118">
        <v>64733</v>
      </c>
      <c r="BB50" s="100">
        <v>62565</v>
      </c>
      <c r="BC50" s="100">
        <v>64599</v>
      </c>
      <c r="BD50" s="1041">
        <v>62230</v>
      </c>
      <c r="BE50" s="675">
        <v>62460</v>
      </c>
      <c r="BF50" s="118">
        <v>61191</v>
      </c>
      <c r="BG50" s="118">
        <v>60486</v>
      </c>
      <c r="BH50" s="118">
        <v>63116</v>
      </c>
      <c r="BI50" s="118">
        <v>60915</v>
      </c>
      <c r="BJ50" s="118">
        <v>62217</v>
      </c>
      <c r="BK50" s="1248">
        <v>55666</v>
      </c>
      <c r="BL50" s="118"/>
      <c r="BM50" s="118"/>
      <c r="BN50" s="100"/>
      <c r="BO50" s="100"/>
      <c r="BP50" s="1041"/>
    </row>
    <row r="51" spans="1:69" x14ac:dyDescent="0.25">
      <c r="A51" s="785" t="s">
        <v>586</v>
      </c>
    </row>
    <row r="52" spans="1:69" ht="15.75" thickBot="1" x14ac:dyDescent="0.3">
      <c r="A52" s="715"/>
      <c r="B52" s="714"/>
      <c r="C52" s="717"/>
      <c r="D52" s="717"/>
      <c r="E52" s="717"/>
      <c r="F52" s="717"/>
      <c r="G52" s="717"/>
      <c r="H52" s="717"/>
      <c r="I52" s="717"/>
      <c r="J52" s="717"/>
      <c r="K52" s="717"/>
      <c r="L52" s="717"/>
      <c r="M52" s="717"/>
      <c r="N52" s="717"/>
      <c r="O52" s="717"/>
      <c r="P52" s="717"/>
      <c r="Q52" s="717"/>
      <c r="R52" s="717"/>
      <c r="S52" s="717"/>
      <c r="T52" s="717"/>
      <c r="U52" s="717"/>
      <c r="V52" s="717"/>
      <c r="W52" s="717"/>
    </row>
    <row r="53" spans="1:69" ht="39.75" thickBot="1" x14ac:dyDescent="0.3">
      <c r="A53" s="786" t="s">
        <v>638</v>
      </c>
      <c r="B53" s="142" t="s">
        <v>4</v>
      </c>
      <c r="C53" s="500" t="s">
        <v>7</v>
      </c>
      <c r="D53" s="1154" t="s">
        <v>737</v>
      </c>
      <c r="E53" s="26" t="s">
        <v>738</v>
      </c>
      <c r="F53" s="26" t="s">
        <v>743</v>
      </c>
      <c r="G53" s="719" t="s">
        <v>741</v>
      </c>
      <c r="H53" s="462" t="s">
        <v>734</v>
      </c>
      <c r="I53" s="507" t="s">
        <v>43</v>
      </c>
      <c r="J53" s="140" t="s">
        <v>32</v>
      </c>
      <c r="K53" s="140" t="s">
        <v>33</v>
      </c>
      <c r="L53" s="140" t="s">
        <v>34</v>
      </c>
      <c r="M53" s="140" t="s">
        <v>35</v>
      </c>
      <c r="N53" s="140" t="s">
        <v>36</v>
      </c>
      <c r="O53" s="140" t="s">
        <v>37</v>
      </c>
      <c r="P53" s="140" t="s">
        <v>38</v>
      </c>
      <c r="Q53" s="140" t="s">
        <v>39</v>
      </c>
      <c r="R53" s="140" t="s">
        <v>40</v>
      </c>
      <c r="S53" s="140" t="s">
        <v>41</v>
      </c>
      <c r="T53" s="141" t="s">
        <v>42</v>
      </c>
      <c r="U53" s="328" t="s">
        <v>401</v>
      </c>
      <c r="V53" s="140" t="s">
        <v>402</v>
      </c>
      <c r="W53" s="140" t="s">
        <v>403</v>
      </c>
      <c r="X53" s="140" t="s">
        <v>404</v>
      </c>
      <c r="Y53" s="140" t="s">
        <v>405</v>
      </c>
      <c r="Z53" s="140" t="s">
        <v>406</v>
      </c>
      <c r="AA53" s="140" t="s">
        <v>407</v>
      </c>
      <c r="AB53" s="140" t="s">
        <v>408</v>
      </c>
      <c r="AC53" s="140" t="s">
        <v>412</v>
      </c>
      <c r="AD53" s="140" t="s">
        <v>409</v>
      </c>
      <c r="AE53" s="140" t="s">
        <v>410</v>
      </c>
      <c r="AF53" s="141" t="s">
        <v>411</v>
      </c>
      <c r="AG53" s="328" t="s">
        <v>475</v>
      </c>
      <c r="AH53" s="140" t="s">
        <v>476</v>
      </c>
      <c r="AI53" s="140" t="s">
        <v>477</v>
      </c>
      <c r="AJ53" s="140" t="s">
        <v>478</v>
      </c>
      <c r="AK53" s="140" t="s">
        <v>485</v>
      </c>
      <c r="AL53" s="140" t="s">
        <v>486</v>
      </c>
      <c r="AM53" s="140" t="s">
        <v>479</v>
      </c>
      <c r="AN53" s="140" t="s">
        <v>480</v>
      </c>
      <c r="AO53" s="335" t="s">
        <v>481</v>
      </c>
      <c r="AP53" s="328" t="s">
        <v>482</v>
      </c>
      <c r="AQ53" s="140" t="s">
        <v>483</v>
      </c>
      <c r="AR53" s="141" t="s">
        <v>484</v>
      </c>
      <c r="AS53" s="507" t="s">
        <v>512</v>
      </c>
      <c r="AT53" s="140" t="s">
        <v>513</v>
      </c>
      <c r="AU53" s="140" t="s">
        <v>514</v>
      </c>
      <c r="AV53" s="140" t="s">
        <v>515</v>
      </c>
      <c r="AW53" s="140" t="s">
        <v>516</v>
      </c>
      <c r="AX53" s="140" t="s">
        <v>517</v>
      </c>
      <c r="AY53" s="140" t="s">
        <v>518</v>
      </c>
      <c r="AZ53" s="140" t="s">
        <v>519</v>
      </c>
      <c r="BA53" s="140" t="s">
        <v>520</v>
      </c>
      <c r="BB53" s="140" t="s">
        <v>521</v>
      </c>
      <c r="BC53" s="140" t="s">
        <v>522</v>
      </c>
      <c r="BD53" s="141" t="s">
        <v>523</v>
      </c>
      <c r="BE53" s="328" t="s">
        <v>722</v>
      </c>
      <c r="BF53" s="140" t="s">
        <v>723</v>
      </c>
      <c r="BG53" s="140" t="s">
        <v>724</v>
      </c>
      <c r="BH53" s="140" t="s">
        <v>725</v>
      </c>
      <c r="BI53" s="140" t="s">
        <v>726</v>
      </c>
      <c r="BJ53" s="140" t="s">
        <v>727</v>
      </c>
      <c r="BK53" s="140" t="s">
        <v>761</v>
      </c>
      <c r="BL53" s="140" t="s">
        <v>729</v>
      </c>
      <c r="BM53" s="140" t="s">
        <v>730</v>
      </c>
      <c r="BN53" s="140" t="s">
        <v>731</v>
      </c>
      <c r="BO53" s="140" t="s">
        <v>732</v>
      </c>
      <c r="BP53" s="141" t="s">
        <v>733</v>
      </c>
    </row>
    <row r="54" spans="1:69" x14ac:dyDescent="0.25">
      <c r="A54" s="695" t="s">
        <v>526</v>
      </c>
      <c r="B54" s="684" t="s">
        <v>487</v>
      </c>
      <c r="C54" s="804" t="s">
        <v>487</v>
      </c>
      <c r="D54" s="1156" t="s">
        <v>487</v>
      </c>
      <c r="E54" s="25">
        <f>E56/E55</f>
        <v>0.81510071621087321</v>
      </c>
      <c r="F54" s="25">
        <f>F56/F55</f>
        <v>0.81765074962910567</v>
      </c>
      <c r="G54" s="1181">
        <f>G56/G55</f>
        <v>0.80449456407131592</v>
      </c>
      <c r="H54" s="1188">
        <f>H56/H55</f>
        <v>0.8094421885910722</v>
      </c>
      <c r="I54" s="487"/>
      <c r="J54" s="186"/>
      <c r="K54" s="186"/>
      <c r="L54" s="186"/>
      <c r="M54" s="186"/>
      <c r="N54" s="186"/>
      <c r="O54" s="186"/>
      <c r="P54" s="187"/>
      <c r="Q54" s="187"/>
      <c r="R54" s="177"/>
      <c r="S54" s="177"/>
      <c r="T54" s="235"/>
      <c r="U54" s="712">
        <f t="shared" ref="U54:AQ54" si="2">U56/U55</f>
        <v>0.81034603689354834</v>
      </c>
      <c r="V54" s="706">
        <f t="shared" si="2"/>
        <v>0.81331664865959885</v>
      </c>
      <c r="W54" s="706">
        <f t="shared" si="2"/>
        <v>0.81567161703398172</v>
      </c>
      <c r="X54" s="706">
        <f t="shared" si="2"/>
        <v>0.81511999844284255</v>
      </c>
      <c r="Y54" s="706">
        <f t="shared" si="2"/>
        <v>0.81355157403490574</v>
      </c>
      <c r="Z54" s="706">
        <f t="shared" si="2"/>
        <v>0.81359471553377372</v>
      </c>
      <c r="AA54" s="706">
        <f t="shared" si="2"/>
        <v>0.81646767881730564</v>
      </c>
      <c r="AB54" s="706">
        <f t="shared" si="2"/>
        <v>0.81782895133267719</v>
      </c>
      <c r="AC54" s="706">
        <f t="shared" si="2"/>
        <v>0.81807403143011836</v>
      </c>
      <c r="AD54" s="706">
        <f t="shared" si="2"/>
        <v>0.81598416864005008</v>
      </c>
      <c r="AE54" s="706">
        <f t="shared" si="2"/>
        <v>0.81474872592448588</v>
      </c>
      <c r="AF54" s="713">
        <f t="shared" si="2"/>
        <v>0.81758918067533271</v>
      </c>
      <c r="AG54" s="712">
        <f t="shared" si="2"/>
        <v>0.8178800635368364</v>
      </c>
      <c r="AH54" s="706">
        <f t="shared" si="2"/>
        <v>0.8221518668072707</v>
      </c>
      <c r="AI54" s="706">
        <f t="shared" si="2"/>
        <v>0.82254094882457773</v>
      </c>
      <c r="AJ54" s="706">
        <f t="shared" si="2"/>
        <v>0.82195167245899348</v>
      </c>
      <c r="AK54" s="706">
        <f t="shared" si="2"/>
        <v>0.82139089405265764</v>
      </c>
      <c r="AL54" s="706">
        <f t="shared" si="2"/>
        <v>0.82388374406668086</v>
      </c>
      <c r="AM54" s="706">
        <f t="shared" si="2"/>
        <v>0.82732216565853123</v>
      </c>
      <c r="AN54" s="706">
        <f t="shared" si="2"/>
        <v>0.82275103344196321</v>
      </c>
      <c r="AO54" s="811">
        <f t="shared" si="2"/>
        <v>0.81923736770438538</v>
      </c>
      <c r="AP54" s="712">
        <f t="shared" si="2"/>
        <v>0.81456621591318523</v>
      </c>
      <c r="AQ54" s="706">
        <f t="shared" si="2"/>
        <v>0.79783046503112409</v>
      </c>
      <c r="AR54" s="713">
        <v>0.80092115522995033</v>
      </c>
      <c r="AS54" s="814">
        <v>0.80330594156963053</v>
      </c>
      <c r="AT54" s="706">
        <v>0.80494520168789485</v>
      </c>
      <c r="AU54" s="706">
        <v>0.80411372927748281</v>
      </c>
      <c r="AV54" s="706">
        <v>0.805353802334142</v>
      </c>
      <c r="AW54" s="706">
        <v>0.80369316831410698</v>
      </c>
      <c r="AX54" s="706">
        <v>0.8040408815759974</v>
      </c>
      <c r="AY54" s="222">
        <v>0.80570832172310458</v>
      </c>
      <c r="AZ54" s="706">
        <v>0.8056118383015517</v>
      </c>
      <c r="BA54" s="706">
        <v>0.80419556593901342</v>
      </c>
      <c r="BB54" s="706">
        <v>0.8027026754317369</v>
      </c>
      <c r="BC54" s="706">
        <v>0.8027857795087302</v>
      </c>
      <c r="BD54" s="1157">
        <v>0.8055509815296612</v>
      </c>
      <c r="BE54" s="814">
        <v>0.80766006755257513</v>
      </c>
      <c r="BF54" s="706">
        <v>0.81054932718866779</v>
      </c>
      <c r="BG54" s="706">
        <v>0.81053959242830387</v>
      </c>
      <c r="BH54" s="706">
        <v>0.810490067116999</v>
      </c>
      <c r="BI54" s="706">
        <v>0.80979073890456277</v>
      </c>
      <c r="BJ54" s="706">
        <v>0.80972759009845474</v>
      </c>
      <c r="BK54" s="1262">
        <v>0.8071616581711768</v>
      </c>
      <c r="BL54" s="706"/>
      <c r="BM54" s="706"/>
      <c r="BN54" s="706"/>
      <c r="BO54" s="706"/>
      <c r="BP54" s="1157"/>
    </row>
    <row r="55" spans="1:69" x14ac:dyDescent="0.25">
      <c r="A55" s="599" t="s">
        <v>468</v>
      </c>
      <c r="B55" s="652" t="s">
        <v>487</v>
      </c>
      <c r="C55" s="1144" t="s">
        <v>487</v>
      </c>
      <c r="D55" s="1148" t="s">
        <v>487</v>
      </c>
      <c r="E55" s="628">
        <f>SUM(U55:AF55)</f>
        <v>5301232</v>
      </c>
      <c r="F55" s="628">
        <f>SUM(AG55:AR55)</f>
        <v>4840327</v>
      </c>
      <c r="G55" s="1175">
        <f>SUM(AS55:BD55)</f>
        <v>4851149</v>
      </c>
      <c r="H55" s="815">
        <f>SUM(BE55:BP55)</f>
        <v>2825489</v>
      </c>
      <c r="I55" s="489"/>
      <c r="J55" s="185"/>
      <c r="K55" s="185"/>
      <c r="L55" s="185"/>
      <c r="M55" s="185"/>
      <c r="N55" s="185"/>
      <c r="O55" s="185"/>
      <c r="P55" s="185"/>
      <c r="Q55" s="185"/>
      <c r="R55" s="148"/>
      <c r="S55" s="148"/>
      <c r="T55" s="236"/>
      <c r="U55" s="737">
        <v>484746</v>
      </c>
      <c r="V55" s="667">
        <v>473888</v>
      </c>
      <c r="W55" s="667">
        <v>452155</v>
      </c>
      <c r="X55" s="667">
        <v>462381</v>
      </c>
      <c r="Y55" s="667">
        <v>439698</v>
      </c>
      <c r="Z55" s="667">
        <v>445835</v>
      </c>
      <c r="AA55" s="667">
        <v>441568</v>
      </c>
      <c r="AB55" s="667">
        <v>398296</v>
      </c>
      <c r="AC55" s="667">
        <v>437733</v>
      </c>
      <c r="AD55" s="628">
        <v>421442</v>
      </c>
      <c r="AE55" s="628">
        <v>432078</v>
      </c>
      <c r="AF55" s="681">
        <v>411412</v>
      </c>
      <c r="AG55" s="663">
        <v>421173</v>
      </c>
      <c r="AH55" s="667">
        <v>416299</v>
      </c>
      <c r="AI55" s="667">
        <v>400622</v>
      </c>
      <c r="AJ55" s="667">
        <v>414629</v>
      </c>
      <c r="AK55" s="667">
        <v>397169</v>
      </c>
      <c r="AL55" s="667">
        <v>404074</v>
      </c>
      <c r="AM55" s="667">
        <v>402889</v>
      </c>
      <c r="AN55" s="667">
        <v>365768</v>
      </c>
      <c r="AO55" s="812">
        <v>406854</v>
      </c>
      <c r="AP55" s="672">
        <v>396891</v>
      </c>
      <c r="AQ55" s="628">
        <v>415112</v>
      </c>
      <c r="AR55" s="681">
        <v>398847</v>
      </c>
      <c r="AS55" s="887">
        <v>412046</v>
      </c>
      <c r="AT55" s="843">
        <v>411874</v>
      </c>
      <c r="AU55" s="843">
        <v>399666</v>
      </c>
      <c r="AV55" s="843">
        <v>414223</v>
      </c>
      <c r="AW55" s="843">
        <v>399651</v>
      </c>
      <c r="AX55" s="843">
        <v>410291</v>
      </c>
      <c r="AY55" s="843">
        <v>409033</v>
      </c>
      <c r="AZ55" s="843">
        <v>383888</v>
      </c>
      <c r="BA55" s="843">
        <v>410786</v>
      </c>
      <c r="BB55" s="752">
        <v>396111</v>
      </c>
      <c r="BC55" s="752">
        <v>408839</v>
      </c>
      <c r="BD55" s="1158">
        <v>394741</v>
      </c>
      <c r="BE55" s="887">
        <v>405610</v>
      </c>
      <c r="BF55" s="843">
        <v>406206</v>
      </c>
      <c r="BG55" s="843">
        <v>398801</v>
      </c>
      <c r="BH55" s="843">
        <v>415841</v>
      </c>
      <c r="BI55" s="843">
        <v>404423</v>
      </c>
      <c r="BJ55" s="843">
        <v>417349</v>
      </c>
      <c r="BK55" s="1267">
        <v>377259</v>
      </c>
      <c r="BL55" s="843"/>
      <c r="BM55" s="843"/>
      <c r="BN55" s="752"/>
      <c r="BO55" s="752"/>
      <c r="BP55" s="1158"/>
    </row>
    <row r="56" spans="1:69" ht="15.75" thickBot="1" x14ac:dyDescent="0.3">
      <c r="A56" s="387" t="s">
        <v>469</v>
      </c>
      <c r="B56" s="674" t="s">
        <v>487</v>
      </c>
      <c r="C56" s="1145" t="s">
        <v>487</v>
      </c>
      <c r="D56" s="1149" t="s">
        <v>487</v>
      </c>
      <c r="E56" s="668">
        <f>SUM(U56:AF56)</f>
        <v>4321038</v>
      </c>
      <c r="F56" s="668">
        <f>SUM(AG56:AR56)</f>
        <v>3957697</v>
      </c>
      <c r="G56" s="1178">
        <f>SUM(AS56:BD56)</f>
        <v>3902723</v>
      </c>
      <c r="H56" s="816">
        <f>SUM(BE56:BP56)</f>
        <v>2287070</v>
      </c>
      <c r="I56" s="698"/>
      <c r="J56" s="189"/>
      <c r="K56" s="189"/>
      <c r="L56" s="189"/>
      <c r="M56" s="189"/>
      <c r="N56" s="189"/>
      <c r="O56" s="189"/>
      <c r="P56" s="188"/>
      <c r="Q56" s="188"/>
      <c r="R56" s="676"/>
      <c r="S56" s="676"/>
      <c r="T56" s="249"/>
      <c r="U56" s="718">
        <v>392812</v>
      </c>
      <c r="V56" s="669">
        <v>385421</v>
      </c>
      <c r="W56" s="669">
        <v>368810</v>
      </c>
      <c r="X56" s="669">
        <v>376896</v>
      </c>
      <c r="Y56" s="669">
        <v>357717</v>
      </c>
      <c r="Z56" s="669">
        <v>362729</v>
      </c>
      <c r="AA56" s="669">
        <v>360526</v>
      </c>
      <c r="AB56" s="669">
        <v>325738</v>
      </c>
      <c r="AC56" s="669">
        <v>358098</v>
      </c>
      <c r="AD56" s="668">
        <v>343890</v>
      </c>
      <c r="AE56" s="668">
        <v>352035</v>
      </c>
      <c r="AF56" s="670">
        <v>336366</v>
      </c>
      <c r="AG56" s="675">
        <v>344469</v>
      </c>
      <c r="AH56" s="669">
        <v>342261</v>
      </c>
      <c r="AI56" s="669">
        <v>329528</v>
      </c>
      <c r="AJ56" s="669">
        <v>340805</v>
      </c>
      <c r="AK56" s="669">
        <v>326231</v>
      </c>
      <c r="AL56" s="669">
        <v>332910</v>
      </c>
      <c r="AM56" s="669">
        <v>333319</v>
      </c>
      <c r="AN56" s="669">
        <v>300936</v>
      </c>
      <c r="AO56" s="813">
        <v>333310</v>
      </c>
      <c r="AP56" s="673">
        <v>323294</v>
      </c>
      <c r="AQ56" s="668">
        <v>331189</v>
      </c>
      <c r="AR56" s="670">
        <v>319445</v>
      </c>
      <c r="AS56" s="888">
        <v>330995</v>
      </c>
      <c r="AT56" s="845">
        <v>331576</v>
      </c>
      <c r="AU56" s="845">
        <v>321417</v>
      </c>
      <c r="AV56" s="845">
        <v>333627</v>
      </c>
      <c r="AW56" s="845">
        <v>321185</v>
      </c>
      <c r="AX56" s="845">
        <v>329967</v>
      </c>
      <c r="AY56" s="845">
        <v>329676</v>
      </c>
      <c r="AZ56" s="845">
        <v>309348</v>
      </c>
      <c r="BA56" s="845">
        <v>330441</v>
      </c>
      <c r="BB56" s="753">
        <v>318002</v>
      </c>
      <c r="BC56" s="753">
        <v>328505</v>
      </c>
      <c r="BD56" s="1159">
        <v>317984</v>
      </c>
      <c r="BE56" s="888">
        <v>327595</v>
      </c>
      <c r="BF56" s="845">
        <v>329250</v>
      </c>
      <c r="BG56" s="845">
        <v>323244</v>
      </c>
      <c r="BH56" s="845">
        <v>337035</v>
      </c>
      <c r="BI56" s="845">
        <v>327498</v>
      </c>
      <c r="BJ56" s="845">
        <v>337939</v>
      </c>
      <c r="BK56" s="1268">
        <v>304509</v>
      </c>
      <c r="BL56" s="845"/>
      <c r="BM56" s="845"/>
      <c r="BN56" s="753"/>
      <c r="BO56" s="753"/>
      <c r="BP56" s="1159"/>
    </row>
    <row r="57" spans="1:69" x14ac:dyDescent="0.25">
      <c r="A57" s="785" t="s">
        <v>630</v>
      </c>
      <c r="AX57" s="782"/>
      <c r="AY57" s="782"/>
      <c r="AZ57" s="782"/>
      <c r="BA57" s="782"/>
      <c r="BB57" s="783"/>
      <c r="BC57" s="783"/>
      <c r="BD57" s="783"/>
      <c r="BJ57" s="782"/>
      <c r="BK57" s="782"/>
      <c r="BL57" s="782"/>
      <c r="BM57" s="782"/>
      <c r="BN57" s="783"/>
      <c r="BO57" s="783"/>
      <c r="BP57" s="783"/>
    </row>
    <row r="58" spans="1:69" ht="15.75" thickBot="1" x14ac:dyDescent="0.3">
      <c r="A58" s="715"/>
      <c r="B58" s="714"/>
      <c r="C58" s="717"/>
      <c r="D58" s="717"/>
      <c r="E58" s="717"/>
      <c r="F58" s="717"/>
      <c r="G58" s="717"/>
      <c r="H58" s="717"/>
      <c r="I58" s="717"/>
      <c r="J58" s="717"/>
      <c r="K58" s="717"/>
      <c r="L58" s="717"/>
      <c r="M58" s="717"/>
      <c r="N58" s="717"/>
      <c r="O58" s="717"/>
      <c r="P58" s="717"/>
      <c r="Q58" s="717"/>
      <c r="R58" s="717"/>
      <c r="S58" s="717"/>
      <c r="T58" s="717"/>
      <c r="U58" s="717"/>
      <c r="V58" s="717"/>
      <c r="W58" s="717"/>
    </row>
    <row r="59" spans="1:69" ht="27" thickBot="1" x14ac:dyDescent="0.3">
      <c r="A59" s="786" t="s">
        <v>640</v>
      </c>
      <c r="B59" s="142" t="s">
        <v>4</v>
      </c>
      <c r="C59" s="500" t="s">
        <v>7</v>
      </c>
      <c r="D59" s="1154" t="s">
        <v>737</v>
      </c>
      <c r="E59" s="26" t="s">
        <v>738</v>
      </c>
      <c r="F59" s="26" t="s">
        <v>743</v>
      </c>
      <c r="G59" s="719" t="s">
        <v>741</v>
      </c>
      <c r="H59" s="462" t="s">
        <v>734</v>
      </c>
      <c r="I59" s="507" t="s">
        <v>43</v>
      </c>
      <c r="J59" s="140" t="s">
        <v>32</v>
      </c>
      <c r="K59" s="140" t="s">
        <v>33</v>
      </c>
      <c r="L59" s="140" t="s">
        <v>34</v>
      </c>
      <c r="M59" s="140" t="s">
        <v>35</v>
      </c>
      <c r="N59" s="140" t="s">
        <v>36</v>
      </c>
      <c r="O59" s="140" t="s">
        <v>37</v>
      </c>
      <c r="P59" s="140" t="s">
        <v>38</v>
      </c>
      <c r="Q59" s="140" t="s">
        <v>39</v>
      </c>
      <c r="R59" s="140" t="s">
        <v>40</v>
      </c>
      <c r="S59" s="140" t="s">
        <v>41</v>
      </c>
      <c r="T59" s="141" t="s">
        <v>42</v>
      </c>
      <c r="U59" s="328" t="s">
        <v>401</v>
      </c>
      <c r="V59" s="140" t="s">
        <v>402</v>
      </c>
      <c r="W59" s="140" t="s">
        <v>403</v>
      </c>
      <c r="X59" s="140" t="s">
        <v>404</v>
      </c>
      <c r="Y59" s="140" t="s">
        <v>405</v>
      </c>
      <c r="Z59" s="140" t="s">
        <v>406</v>
      </c>
      <c r="AA59" s="140" t="s">
        <v>407</v>
      </c>
      <c r="AB59" s="140" t="s">
        <v>408</v>
      </c>
      <c r="AC59" s="140" t="s">
        <v>412</v>
      </c>
      <c r="AD59" s="140" t="s">
        <v>409</v>
      </c>
      <c r="AE59" s="140" t="s">
        <v>410</v>
      </c>
      <c r="AF59" s="141" t="s">
        <v>411</v>
      </c>
      <c r="AG59" s="328" t="s">
        <v>475</v>
      </c>
      <c r="AH59" s="140" t="s">
        <v>476</v>
      </c>
      <c r="AI59" s="140" t="s">
        <v>477</v>
      </c>
      <c r="AJ59" s="140" t="s">
        <v>478</v>
      </c>
      <c r="AK59" s="140" t="s">
        <v>485</v>
      </c>
      <c r="AL59" s="140" t="s">
        <v>486</v>
      </c>
      <c r="AM59" s="140" t="s">
        <v>479</v>
      </c>
      <c r="AN59" s="140" t="s">
        <v>480</v>
      </c>
      <c r="AO59" s="140" t="s">
        <v>481</v>
      </c>
      <c r="AP59" s="140" t="s">
        <v>482</v>
      </c>
      <c r="AQ59" s="140" t="s">
        <v>483</v>
      </c>
      <c r="AR59" s="141" t="s">
        <v>484</v>
      </c>
      <c r="AS59" s="328" t="s">
        <v>512</v>
      </c>
      <c r="AT59" s="140" t="s">
        <v>513</v>
      </c>
      <c r="AU59" s="140" t="s">
        <v>514</v>
      </c>
      <c r="AV59" s="140" t="s">
        <v>515</v>
      </c>
      <c r="AW59" s="140" t="s">
        <v>516</v>
      </c>
      <c r="AX59" s="140" t="s">
        <v>517</v>
      </c>
      <c r="AY59" s="140" t="s">
        <v>518</v>
      </c>
      <c r="AZ59" s="140" t="s">
        <v>519</v>
      </c>
      <c r="BA59" s="140" t="s">
        <v>520</v>
      </c>
      <c r="BB59" s="140" t="s">
        <v>521</v>
      </c>
      <c r="BC59" s="140" t="s">
        <v>522</v>
      </c>
      <c r="BD59" s="141" t="s">
        <v>523</v>
      </c>
      <c r="BE59" s="328" t="s">
        <v>722</v>
      </c>
      <c r="BF59" s="140" t="s">
        <v>723</v>
      </c>
      <c r="BG59" s="140" t="s">
        <v>724</v>
      </c>
      <c r="BH59" s="140" t="s">
        <v>725</v>
      </c>
      <c r="BI59" s="140" t="s">
        <v>726</v>
      </c>
      <c r="BJ59" s="140" t="s">
        <v>727</v>
      </c>
      <c r="BK59" s="140" t="s">
        <v>761</v>
      </c>
      <c r="BL59" s="140" t="s">
        <v>729</v>
      </c>
      <c r="BM59" s="140" t="s">
        <v>730</v>
      </c>
      <c r="BN59" s="140" t="s">
        <v>731</v>
      </c>
      <c r="BO59" s="140" t="s">
        <v>732</v>
      </c>
      <c r="BP59" s="141" t="s">
        <v>733</v>
      </c>
    </row>
    <row r="60" spans="1:69" x14ac:dyDescent="0.25">
      <c r="A60" s="695" t="s">
        <v>527</v>
      </c>
      <c r="B60" s="684" t="s">
        <v>487</v>
      </c>
      <c r="C60" s="804" t="s">
        <v>487</v>
      </c>
      <c r="D60" s="1156" t="s">
        <v>487</v>
      </c>
      <c r="E60" s="25">
        <f>E62/E61</f>
        <v>0.44859970249099795</v>
      </c>
      <c r="F60" s="25">
        <f>F62/F61</f>
        <v>0.42961931126559749</v>
      </c>
      <c r="G60" s="1181">
        <f>G62/G61</f>
        <v>0.47889366561946034</v>
      </c>
      <c r="H60" s="1188">
        <f>H62/H61</f>
        <v>0.50195637357611811</v>
      </c>
      <c r="I60" s="487"/>
      <c r="J60" s="186"/>
      <c r="K60" s="186"/>
      <c r="L60" s="186"/>
      <c r="M60" s="186"/>
      <c r="N60" s="186"/>
      <c r="O60" s="186"/>
      <c r="P60" s="187"/>
      <c r="Q60" s="187"/>
      <c r="R60" s="177"/>
      <c r="S60" s="177"/>
      <c r="T60" s="235"/>
      <c r="U60" s="712">
        <f t="shared" ref="U60:AQ60" si="3">U62/U61</f>
        <v>0.45307595700672088</v>
      </c>
      <c r="V60" s="706">
        <f t="shared" si="3"/>
        <v>0.45237134812388918</v>
      </c>
      <c r="W60" s="706">
        <f t="shared" si="3"/>
        <v>0.45162335219720973</v>
      </c>
      <c r="X60" s="706">
        <f t="shared" si="3"/>
        <v>0.45125250920467147</v>
      </c>
      <c r="Y60" s="706">
        <f t="shared" si="3"/>
        <v>0.44999603253748177</v>
      </c>
      <c r="Z60" s="706">
        <f t="shared" si="3"/>
        <v>0.44900406903206869</v>
      </c>
      <c r="AA60" s="706">
        <f t="shared" si="3"/>
        <v>0.45045545954973842</v>
      </c>
      <c r="AB60" s="706">
        <f t="shared" si="3"/>
        <v>0.44714043857391461</v>
      </c>
      <c r="AC60" s="706">
        <f t="shared" si="3"/>
        <v>0.44744787953235465</v>
      </c>
      <c r="AD60" s="706">
        <f t="shared" si="3"/>
        <v>0.44551806320167991</v>
      </c>
      <c r="AE60" s="706">
        <f t="shared" si="3"/>
        <v>0.44172462236372256</v>
      </c>
      <c r="AF60" s="713">
        <f t="shared" si="3"/>
        <v>0.44187952621437249</v>
      </c>
      <c r="AG60" s="712">
        <f t="shared" si="3"/>
        <v>0.44125725770433227</v>
      </c>
      <c r="AH60" s="706">
        <f t="shared" si="3"/>
        <v>0.43671638893967196</v>
      </c>
      <c r="AI60" s="706">
        <f t="shared" si="3"/>
        <v>0.43218764514630748</v>
      </c>
      <c r="AJ60" s="706">
        <f t="shared" si="3"/>
        <v>0.43176906277568255</v>
      </c>
      <c r="AK60" s="706">
        <f t="shared" si="3"/>
        <v>0.42876459945627976</v>
      </c>
      <c r="AL60" s="706">
        <f t="shared" si="3"/>
        <v>0.42670389111847845</v>
      </c>
      <c r="AM60" s="706">
        <f t="shared" si="3"/>
        <v>0.42969090930305825</v>
      </c>
      <c r="AN60" s="706">
        <f t="shared" si="3"/>
        <v>0.43009693759481626</v>
      </c>
      <c r="AO60" s="706">
        <f t="shared" si="3"/>
        <v>0.42728911069522424</v>
      </c>
      <c r="AP60" s="706">
        <f t="shared" si="3"/>
        <v>0.4243450420219807</v>
      </c>
      <c r="AQ60" s="706">
        <f t="shared" si="3"/>
        <v>0.41654679838607539</v>
      </c>
      <c r="AR60" s="713">
        <v>0.42965384253597966</v>
      </c>
      <c r="AS60" s="712">
        <v>0.46676665650078064</v>
      </c>
      <c r="AT60" s="706">
        <v>0.46950273629238071</v>
      </c>
      <c r="AU60" s="706">
        <v>0.47256203797465396</v>
      </c>
      <c r="AV60" s="706">
        <v>0.47418533708207167</v>
      </c>
      <c r="AW60" s="706">
        <v>0.47366750676747876</v>
      </c>
      <c r="AX60" s="706">
        <v>0.47767994161659288</v>
      </c>
      <c r="AY60" s="222">
        <v>0.48277282711370595</v>
      </c>
      <c r="AZ60" s="706">
        <v>0.48339795147933878</v>
      </c>
      <c r="BA60" s="706">
        <v>0.48372944073353558</v>
      </c>
      <c r="BB60" s="706">
        <v>0.48548463956318944</v>
      </c>
      <c r="BC60" s="706">
        <v>0.48571441959192091</v>
      </c>
      <c r="BD60" s="1157">
        <v>0.48952724468250197</v>
      </c>
      <c r="BE60" s="712">
        <v>0.49385673017149961</v>
      </c>
      <c r="BF60" s="706">
        <v>0.499529813477463</v>
      </c>
      <c r="BG60" s="706">
        <v>0.49907404172053532</v>
      </c>
      <c r="BH60" s="706">
        <v>0.50211383859667957</v>
      </c>
      <c r="BI60" s="706">
        <v>0.50494748689761848</v>
      </c>
      <c r="BJ60" s="706">
        <v>0.50717285477169183</v>
      </c>
      <c r="BK60" s="1262">
        <v>0.50720695885043099</v>
      </c>
      <c r="BL60" s="706"/>
      <c r="BM60" s="706"/>
      <c r="BN60" s="706"/>
      <c r="BO60" s="706"/>
      <c r="BP60" s="1157"/>
    </row>
    <row r="61" spans="1:69" x14ac:dyDescent="0.25">
      <c r="A61" s="599" t="s">
        <v>468</v>
      </c>
      <c r="B61" s="652" t="s">
        <v>487</v>
      </c>
      <c r="C61" s="1144" t="s">
        <v>487</v>
      </c>
      <c r="D61" s="1148" t="s">
        <v>487</v>
      </c>
      <c r="E61" s="628">
        <f>SUM(U61:AF61)</f>
        <v>5625376</v>
      </c>
      <c r="F61" s="628">
        <f>SUM(AG61:AR61)</f>
        <v>5150113</v>
      </c>
      <c r="G61" s="1175">
        <f>SUM(AS61:BD61)</f>
        <v>5201140</v>
      </c>
      <c r="H61" s="815">
        <f>SUM(BE61:BP61)</f>
        <v>3041597</v>
      </c>
      <c r="I61" s="488"/>
      <c r="J61" s="184"/>
      <c r="K61" s="184"/>
      <c r="L61" s="184"/>
      <c r="M61" s="184"/>
      <c r="N61" s="184"/>
      <c r="O61" s="184"/>
      <c r="P61" s="185"/>
      <c r="Q61" s="185"/>
      <c r="R61" s="148"/>
      <c r="S61" s="148"/>
      <c r="T61" s="236"/>
      <c r="U61" s="737">
        <v>511987</v>
      </c>
      <c r="V61" s="667">
        <v>500770</v>
      </c>
      <c r="W61" s="667">
        <v>478516</v>
      </c>
      <c r="X61" s="667">
        <v>489697</v>
      </c>
      <c r="Y61" s="667">
        <v>466293</v>
      </c>
      <c r="Z61" s="667">
        <v>473577</v>
      </c>
      <c r="AA61" s="667">
        <v>469416</v>
      </c>
      <c r="AB61" s="667">
        <v>423509</v>
      </c>
      <c r="AC61" s="667">
        <v>465652</v>
      </c>
      <c r="AD61" s="628">
        <v>448121</v>
      </c>
      <c r="AE61" s="628">
        <v>459834</v>
      </c>
      <c r="AF61" s="681">
        <v>438004</v>
      </c>
      <c r="AG61" s="663">
        <v>447800</v>
      </c>
      <c r="AH61" s="667">
        <v>443061</v>
      </c>
      <c r="AI61" s="667">
        <v>426294</v>
      </c>
      <c r="AJ61" s="667">
        <v>440951</v>
      </c>
      <c r="AK61" s="667">
        <v>422276</v>
      </c>
      <c r="AL61" s="667">
        <v>429825</v>
      </c>
      <c r="AM61" s="667">
        <v>428515</v>
      </c>
      <c r="AN61" s="667">
        <v>388910</v>
      </c>
      <c r="AO61" s="667">
        <v>432810</v>
      </c>
      <c r="AP61" s="628">
        <v>422279</v>
      </c>
      <c r="AQ61" s="628">
        <v>442152</v>
      </c>
      <c r="AR61" s="681">
        <v>425240</v>
      </c>
      <c r="AS61" s="663">
        <v>439378</v>
      </c>
      <c r="AT61" s="116">
        <v>439646</v>
      </c>
      <c r="AU61" s="116">
        <v>427581</v>
      </c>
      <c r="AV61" s="116">
        <v>443465</v>
      </c>
      <c r="AW61" s="116">
        <v>428460</v>
      </c>
      <c r="AX61" s="116">
        <v>439786</v>
      </c>
      <c r="AY61" s="116">
        <v>439232</v>
      </c>
      <c r="AZ61" s="116">
        <v>411792</v>
      </c>
      <c r="BA61" s="116">
        <v>440885</v>
      </c>
      <c r="BB61" s="22">
        <v>425591</v>
      </c>
      <c r="BC61" s="22">
        <v>440030</v>
      </c>
      <c r="BD61" s="1141">
        <v>425294</v>
      </c>
      <c r="BE61" s="663">
        <v>437552</v>
      </c>
      <c r="BF61" s="116">
        <v>438124</v>
      </c>
      <c r="BG61" s="116">
        <v>429285</v>
      </c>
      <c r="BH61" s="116">
        <v>447054</v>
      </c>
      <c r="BI61" s="116">
        <v>434463</v>
      </c>
      <c r="BJ61" s="116">
        <v>448845</v>
      </c>
      <c r="BK61" s="1250">
        <v>406274</v>
      </c>
      <c r="BL61" s="116"/>
      <c r="BM61" s="116"/>
      <c r="BN61" s="22"/>
      <c r="BO61" s="22"/>
      <c r="BP61" s="1141"/>
    </row>
    <row r="62" spans="1:69" ht="15.75" thickBot="1" x14ac:dyDescent="0.3">
      <c r="A62" s="387" t="s">
        <v>470</v>
      </c>
      <c r="B62" s="674" t="s">
        <v>487</v>
      </c>
      <c r="C62" s="1145" t="s">
        <v>487</v>
      </c>
      <c r="D62" s="1149" t="s">
        <v>487</v>
      </c>
      <c r="E62" s="668">
        <f>SUM(U62:AF62)</f>
        <v>2523542</v>
      </c>
      <c r="F62" s="668">
        <f>SUM(AG62:AR62)</f>
        <v>2212588</v>
      </c>
      <c r="G62" s="1178">
        <f>SUM(AS62:BD62)</f>
        <v>2490793</v>
      </c>
      <c r="H62" s="816">
        <f>SUM(BE62:BP62)</f>
        <v>1526749</v>
      </c>
      <c r="I62" s="698"/>
      <c r="J62" s="189"/>
      <c r="K62" s="189"/>
      <c r="L62" s="189"/>
      <c r="M62" s="189"/>
      <c r="N62" s="189"/>
      <c r="O62" s="189"/>
      <c r="P62" s="188"/>
      <c r="Q62" s="188"/>
      <c r="R62" s="676"/>
      <c r="S62" s="676"/>
      <c r="T62" s="249"/>
      <c r="U62" s="718">
        <v>231969</v>
      </c>
      <c r="V62" s="669">
        <v>226534</v>
      </c>
      <c r="W62" s="669">
        <v>216109</v>
      </c>
      <c r="X62" s="669">
        <v>220977</v>
      </c>
      <c r="Y62" s="669">
        <v>209830</v>
      </c>
      <c r="Z62" s="669">
        <v>212638</v>
      </c>
      <c r="AA62" s="669">
        <v>211451</v>
      </c>
      <c r="AB62" s="669">
        <v>189368</v>
      </c>
      <c r="AC62" s="669">
        <v>208355</v>
      </c>
      <c r="AD62" s="668">
        <v>199646</v>
      </c>
      <c r="AE62" s="668">
        <v>203120</v>
      </c>
      <c r="AF62" s="670">
        <v>193545</v>
      </c>
      <c r="AG62" s="675">
        <v>197595</v>
      </c>
      <c r="AH62" s="669">
        <v>193492</v>
      </c>
      <c r="AI62" s="669">
        <v>184239</v>
      </c>
      <c r="AJ62" s="669">
        <v>190389</v>
      </c>
      <c r="AK62" s="669">
        <v>181057</v>
      </c>
      <c r="AL62" s="669">
        <v>183408</v>
      </c>
      <c r="AM62" s="669">
        <v>184129</v>
      </c>
      <c r="AN62" s="669">
        <v>167269</v>
      </c>
      <c r="AO62" s="669">
        <v>184935</v>
      </c>
      <c r="AP62" s="668">
        <v>179192</v>
      </c>
      <c r="AQ62" s="668">
        <v>184177</v>
      </c>
      <c r="AR62" s="670">
        <v>182706</v>
      </c>
      <c r="AS62" s="675">
        <v>205158</v>
      </c>
      <c r="AT62" s="118">
        <v>206538</v>
      </c>
      <c r="AU62" s="118">
        <v>202197</v>
      </c>
      <c r="AV62" s="118">
        <v>210380</v>
      </c>
      <c r="AW62" s="118">
        <v>203035</v>
      </c>
      <c r="AX62" s="118">
        <v>210199</v>
      </c>
      <c r="AY62" s="118">
        <v>212142</v>
      </c>
      <c r="AZ62" s="118">
        <v>199094</v>
      </c>
      <c r="BA62" s="118">
        <v>213367</v>
      </c>
      <c r="BB62" s="100">
        <v>206681</v>
      </c>
      <c r="BC62" s="100">
        <v>213809</v>
      </c>
      <c r="BD62" s="1041">
        <v>208193</v>
      </c>
      <c r="BE62" s="675">
        <v>216088</v>
      </c>
      <c r="BF62" s="118">
        <v>218856</v>
      </c>
      <c r="BG62" s="118">
        <v>214245</v>
      </c>
      <c r="BH62" s="118">
        <v>224472</v>
      </c>
      <c r="BI62" s="118">
        <v>219381</v>
      </c>
      <c r="BJ62" s="118">
        <v>227642</v>
      </c>
      <c r="BK62" s="1248">
        <v>206065</v>
      </c>
      <c r="BL62" s="118"/>
      <c r="BM62" s="118"/>
      <c r="BN62" s="100"/>
      <c r="BO62" s="100"/>
      <c r="BP62" s="1041"/>
    </row>
    <row r="63" spans="1:69" ht="20.25" customHeight="1" x14ac:dyDescent="0.25">
      <c r="A63" s="1439" t="s">
        <v>760</v>
      </c>
      <c r="B63" s="1439"/>
      <c r="C63" s="1439"/>
      <c r="D63" s="1439"/>
      <c r="E63" s="1439"/>
      <c r="F63" s="1439"/>
      <c r="G63" s="1439"/>
      <c r="H63" s="1439"/>
      <c r="I63" s="1439"/>
      <c r="J63" s="1439"/>
      <c r="K63" s="1439"/>
      <c r="L63" s="1439"/>
      <c r="M63" s="1439"/>
      <c r="N63" s="1439"/>
      <c r="O63" s="1439"/>
      <c r="P63" s="1439"/>
      <c r="Q63" s="1439"/>
      <c r="R63" s="1439"/>
      <c r="S63" s="1439"/>
      <c r="T63" s="1439"/>
      <c r="U63" s="1439"/>
      <c r="V63" s="1439"/>
      <c r="W63" s="1439"/>
      <c r="X63" s="1439"/>
      <c r="Y63" s="1439"/>
      <c r="Z63" s="1439"/>
      <c r="AA63" s="1439"/>
      <c r="AB63" s="1439"/>
      <c r="AC63" s="1439"/>
      <c r="AD63" s="1439"/>
      <c r="AE63" s="1439"/>
      <c r="AF63" s="1439"/>
      <c r="AG63" s="1439"/>
      <c r="AH63" s="1439"/>
      <c r="AI63" s="1439"/>
      <c r="AJ63" s="1439"/>
      <c r="AK63" s="1439"/>
      <c r="AL63" s="1439"/>
      <c r="AM63" s="1439"/>
      <c r="AN63" s="1439"/>
      <c r="AO63" s="1439"/>
      <c r="AP63" s="1439"/>
      <c r="AQ63" s="1439"/>
      <c r="AR63" s="1439"/>
      <c r="AS63" s="1439"/>
      <c r="AT63" s="1439"/>
      <c r="AU63" s="1439"/>
      <c r="AV63" s="1439"/>
      <c r="AW63" s="1439"/>
      <c r="AX63" s="1439"/>
      <c r="AY63" s="1439"/>
      <c r="AZ63" s="1439"/>
      <c r="BA63" s="1439"/>
      <c r="BB63" s="1439"/>
      <c r="BC63" s="1439"/>
      <c r="BD63" s="1439"/>
      <c r="BE63" s="1439"/>
      <c r="BF63" s="1439"/>
      <c r="BG63" s="1439"/>
      <c r="BH63" s="1439"/>
      <c r="BI63" s="1439"/>
      <c r="BJ63" s="1439"/>
      <c r="BK63" s="1439"/>
      <c r="BL63" s="1439"/>
      <c r="BM63" s="1439"/>
      <c r="BN63" s="1439"/>
      <c r="BO63" s="1439"/>
      <c r="BP63" s="1439"/>
    </row>
    <row r="64" spans="1:69" ht="35.25" customHeight="1" x14ac:dyDescent="0.25">
      <c r="A64" s="1438" t="s">
        <v>763</v>
      </c>
      <c r="B64" s="1438"/>
      <c r="C64" s="1438"/>
      <c r="D64" s="1438"/>
      <c r="E64" s="1438"/>
      <c r="F64" s="1438"/>
      <c r="G64" s="1438"/>
      <c r="H64" s="1438"/>
      <c r="I64" s="1438"/>
      <c r="J64" s="1438"/>
      <c r="K64" s="1438"/>
      <c r="L64" s="1438"/>
      <c r="M64" s="1438"/>
      <c r="N64" s="1438"/>
      <c r="O64" s="1438"/>
      <c r="P64" s="1438"/>
      <c r="Q64" s="1438"/>
      <c r="R64" s="1438"/>
      <c r="S64" s="1438"/>
      <c r="T64" s="1438"/>
      <c r="U64" s="1438"/>
      <c r="V64" s="1438"/>
      <c r="W64" s="1438"/>
      <c r="X64" s="1438"/>
      <c r="Y64" s="1438"/>
      <c r="Z64" s="1438"/>
      <c r="AA64" s="1438"/>
      <c r="AB64" s="1438"/>
      <c r="AC64" s="1438"/>
      <c r="AD64" s="1438"/>
      <c r="AE64" s="1438"/>
      <c r="AF64" s="1438"/>
      <c r="AG64" s="1438"/>
      <c r="AH64" s="1438"/>
      <c r="AI64" s="1438"/>
      <c r="AJ64" s="1438"/>
      <c r="AK64" s="1438"/>
      <c r="AL64" s="1438"/>
      <c r="AM64" s="1438"/>
      <c r="AN64" s="1438"/>
      <c r="AO64" s="1438"/>
      <c r="AP64" s="1438"/>
      <c r="AQ64" s="1438"/>
      <c r="AR64" s="1438"/>
      <c r="AS64" s="1438"/>
      <c r="AT64" s="1438"/>
      <c r="AU64" s="1438"/>
      <c r="AV64" s="1438"/>
      <c r="AW64" s="1438"/>
      <c r="AX64" s="1438"/>
      <c r="AY64" s="1438"/>
      <c r="AZ64" s="1438"/>
      <c r="BA64" s="1438"/>
      <c r="BB64" s="1438"/>
      <c r="BC64" s="1438"/>
      <c r="BD64" s="1438"/>
      <c r="BE64" s="1438"/>
      <c r="BF64" s="1438"/>
      <c r="BG64" s="1438"/>
      <c r="BH64" s="1438"/>
      <c r="BI64" s="1438"/>
      <c r="BJ64" s="1438"/>
      <c r="BK64" s="1438"/>
      <c r="BL64" s="1438"/>
      <c r="BM64" s="1438"/>
      <c r="BN64" s="1438"/>
      <c r="BO64" s="1438"/>
      <c r="BP64" s="1438"/>
      <c r="BQ64" s="733"/>
    </row>
  </sheetData>
  <mergeCells count="10">
    <mergeCell ref="A63:BP63"/>
    <mergeCell ref="A64:BP64"/>
    <mergeCell ref="A23:BP23"/>
    <mergeCell ref="A34:BP34"/>
    <mergeCell ref="A40:BP40"/>
    <mergeCell ref="A1:BP1"/>
    <mergeCell ref="A3:E3"/>
    <mergeCell ref="A2:E2"/>
    <mergeCell ref="A5:BP5"/>
    <mergeCell ref="A17:BP17"/>
  </mergeCells>
  <pageMargins left="0.7" right="0.7" top="0.75" bottom="0.75" header="0.3" footer="0.3"/>
  <pageSetup paperSize="5" scale="94" fitToHeight="0" orientation="landscape" r:id="rId1"/>
  <ignoredErrors>
    <ignoredError sqref="E14:G14 D8:F9 D31:F32 D26:F27 E37:G38 E20:G21 E43:G44 E55:G56 E49:G50 E61:G62 E13:G13 H43:H44 H55:H56 H61:H62" formulaRange="1"/>
    <ignoredError sqref="G7 H19 H12 G25 G30 H36 H42 H48 H54 H60" evalError="1"/>
    <ignoredError sqref="G8:G9 H20:H21 H13:H14 G26:G27 G31:G32 H37:H38 H49:H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C68"/>
  <sheetViews>
    <sheetView showGridLines="0" zoomScaleNormal="100" workbookViewId="0">
      <selection activeCell="Y13" sqref="Y13"/>
    </sheetView>
  </sheetViews>
  <sheetFormatPr defaultRowHeight="15" x14ac:dyDescent="0.25"/>
  <cols>
    <col min="1" max="1" width="8.7109375" style="839" customWidth="1"/>
    <col min="2" max="2" width="33.7109375" style="68" customWidth="1"/>
    <col min="3" max="6" width="0" style="68" hidden="1" customWidth="1"/>
    <col min="7" max="7" width="10.7109375" style="68" hidden="1" customWidth="1"/>
    <col min="8" max="8" width="11.7109375" style="68" customWidth="1"/>
    <col min="9" max="9" width="11.7109375" style="908" customWidth="1"/>
    <col min="10" max="10" width="10.7109375" style="68" hidden="1" customWidth="1"/>
    <col min="11" max="11" width="10.7109375" style="896" hidden="1" customWidth="1"/>
    <col min="12" max="12" width="10.7109375" style="68" hidden="1" customWidth="1"/>
    <col min="13" max="13" width="10.7109375" style="959" hidden="1" customWidth="1"/>
    <col min="14" max="16" width="10.7109375" style="68" hidden="1" customWidth="1"/>
    <col min="17" max="22" width="10.7109375" style="908" customWidth="1"/>
    <col min="23" max="23" width="10.7109375" style="896" customWidth="1"/>
    <col min="24" max="24" width="10.7109375" style="908" customWidth="1"/>
    <col min="25" max="25" width="10.7109375" style="959" customWidth="1"/>
    <col min="26" max="28" width="10.7109375" style="908" customWidth="1"/>
    <col min="29" max="29" width="4.85546875" style="908" customWidth="1"/>
  </cols>
  <sheetData>
    <row r="1" spans="1:29" s="68" customFormat="1" ht="21" thickBot="1" x14ac:dyDescent="0.3">
      <c r="A1" s="1378" t="s">
        <v>364</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80"/>
      <c r="AC1" s="988"/>
    </row>
    <row r="2" spans="1:29" s="68" customFormat="1" ht="15" customHeight="1" x14ac:dyDescent="0.25">
      <c r="A2" s="1388" t="s">
        <v>144</v>
      </c>
      <c r="B2" s="1388"/>
      <c r="C2" s="16"/>
      <c r="D2" s="16"/>
      <c r="E2" s="16"/>
      <c r="F2" s="16"/>
      <c r="G2" s="16"/>
      <c r="H2" s="16"/>
      <c r="I2" s="16"/>
      <c r="J2" s="3"/>
      <c r="K2" s="3"/>
      <c r="L2" s="3"/>
      <c r="M2" s="959"/>
      <c r="N2" s="20"/>
      <c r="O2" s="3"/>
      <c r="Q2" s="3"/>
      <c r="R2" s="3"/>
      <c r="S2" s="3"/>
      <c r="T2" s="3"/>
      <c r="U2" s="3"/>
      <c r="V2" s="3"/>
      <c r="W2" s="3"/>
      <c r="X2" s="3"/>
      <c r="Y2" s="959"/>
      <c r="Z2" s="20" t="str">
        <f>'Operational Data'!BN2</f>
        <v>Effective: February 28, 2021</v>
      </c>
      <c r="AA2" s="3"/>
      <c r="AB2" s="908"/>
      <c r="AC2" s="908"/>
    </row>
    <row r="3" spans="1:29" s="68" customFormat="1" ht="15.75" thickBot="1" x14ac:dyDescent="0.3">
      <c r="A3" s="838"/>
      <c r="B3" s="16"/>
      <c r="C3" s="16"/>
      <c r="D3" s="16"/>
      <c r="E3" s="16"/>
      <c r="F3" s="16"/>
      <c r="G3" s="16"/>
      <c r="H3" s="16"/>
      <c r="I3" s="16"/>
      <c r="J3" s="3"/>
      <c r="K3" s="3"/>
      <c r="L3" s="3"/>
      <c r="M3" s="960"/>
      <c r="N3" s="3"/>
      <c r="O3" s="3"/>
      <c r="Q3" s="3"/>
      <c r="R3" s="3"/>
      <c r="S3" s="3"/>
      <c r="T3" s="3"/>
      <c r="U3" s="3"/>
      <c r="V3" s="3"/>
      <c r="W3" s="3"/>
      <c r="X3" s="3"/>
      <c r="Y3" s="960"/>
      <c r="Z3" s="3"/>
      <c r="AA3" s="3"/>
      <c r="AB3" s="908"/>
      <c r="AC3" s="908"/>
    </row>
    <row r="4" spans="1:29" ht="16.5" customHeight="1" thickBot="1" x14ac:dyDescent="0.3">
      <c r="A4" s="837" t="s">
        <v>660</v>
      </c>
      <c r="B4" s="1392" t="s">
        <v>661</v>
      </c>
      <c r="C4" s="1393"/>
      <c r="D4" s="1393"/>
      <c r="E4" s="1393"/>
      <c r="F4" s="1393"/>
      <c r="G4" s="500" t="s">
        <v>511</v>
      </c>
      <c r="H4" s="462" t="s">
        <v>741</v>
      </c>
      <c r="I4" s="512" t="s">
        <v>734</v>
      </c>
      <c r="J4" s="458" t="s">
        <v>517</v>
      </c>
      <c r="K4" s="143" t="s">
        <v>518</v>
      </c>
      <c r="L4" s="143" t="s">
        <v>519</v>
      </c>
      <c r="M4" s="143" t="s">
        <v>520</v>
      </c>
      <c r="N4" s="143" t="s">
        <v>521</v>
      </c>
      <c r="O4" s="143" t="s">
        <v>522</v>
      </c>
      <c r="P4" s="144" t="s">
        <v>523</v>
      </c>
      <c r="Q4" s="322" t="s">
        <v>722</v>
      </c>
      <c r="R4" s="143" t="s">
        <v>723</v>
      </c>
      <c r="S4" s="143" t="s">
        <v>724</v>
      </c>
      <c r="T4" s="143" t="s">
        <v>725</v>
      </c>
      <c r="U4" s="143" t="s">
        <v>726</v>
      </c>
      <c r="V4" s="143" t="s">
        <v>727</v>
      </c>
      <c r="W4" s="143" t="s">
        <v>728</v>
      </c>
      <c r="X4" s="143" t="s">
        <v>729</v>
      </c>
      <c r="Y4" s="143" t="s">
        <v>730</v>
      </c>
      <c r="Z4" s="143" t="s">
        <v>731</v>
      </c>
      <c r="AA4" s="143" t="s">
        <v>732</v>
      </c>
      <c r="AB4" s="144" t="s">
        <v>733</v>
      </c>
      <c r="AC4" s="1192"/>
    </row>
    <row r="5" spans="1:29" ht="15" customHeight="1" x14ac:dyDescent="0.25">
      <c r="A5" s="1389" t="s">
        <v>662</v>
      </c>
      <c r="B5" s="822" t="s">
        <v>663</v>
      </c>
      <c r="C5" s="823"/>
      <c r="D5" s="823"/>
      <c r="E5" s="823"/>
      <c r="F5" s="823"/>
      <c r="G5" s="824"/>
      <c r="H5" s="1297">
        <v>1199</v>
      </c>
      <c r="I5" s="840">
        <v>1735</v>
      </c>
      <c r="J5" s="1209">
        <v>2094</v>
      </c>
      <c r="K5" s="841">
        <v>2007</v>
      </c>
      <c r="L5" s="841">
        <v>2127</v>
      </c>
      <c r="M5" s="964">
        <v>1806</v>
      </c>
      <c r="N5" s="893">
        <v>1312</v>
      </c>
      <c r="O5" s="893">
        <v>1181</v>
      </c>
      <c r="P5" s="1273">
        <v>1199</v>
      </c>
      <c r="Q5" s="893">
        <v>1224</v>
      </c>
      <c r="R5" s="1295">
        <v>1380</v>
      </c>
      <c r="S5" s="893">
        <v>1695</v>
      </c>
      <c r="T5" s="964">
        <v>1735</v>
      </c>
      <c r="U5" s="893">
        <v>1823</v>
      </c>
      <c r="V5" s="1365">
        <v>1630</v>
      </c>
      <c r="W5" s="1194"/>
      <c r="X5" s="1194"/>
      <c r="Y5" s="1195"/>
      <c r="Z5" s="1193"/>
      <c r="AA5" s="1193"/>
      <c r="AB5" s="1196"/>
      <c r="AC5" s="1189"/>
    </row>
    <row r="6" spans="1:29" ht="15" customHeight="1" x14ac:dyDescent="0.25">
      <c r="A6" s="1390"/>
      <c r="B6" s="825" t="s">
        <v>664</v>
      </c>
      <c r="C6" s="826"/>
      <c r="D6" s="826"/>
      <c r="E6" s="826"/>
      <c r="F6" s="826"/>
      <c r="G6" s="827"/>
      <c r="H6" s="1298">
        <v>116</v>
      </c>
      <c r="I6" s="842">
        <v>102</v>
      </c>
      <c r="J6" s="1210">
        <v>109</v>
      </c>
      <c r="K6" s="752">
        <v>108</v>
      </c>
      <c r="L6" s="752">
        <v>108</v>
      </c>
      <c r="M6" s="958">
        <v>109</v>
      </c>
      <c r="N6" s="894">
        <v>111</v>
      </c>
      <c r="O6" s="894">
        <v>113</v>
      </c>
      <c r="P6" s="1158">
        <v>116</v>
      </c>
      <c r="Q6" s="894">
        <v>115</v>
      </c>
      <c r="R6" s="1133">
        <v>112</v>
      </c>
      <c r="S6" s="894">
        <v>110</v>
      </c>
      <c r="T6" s="958">
        <v>102</v>
      </c>
      <c r="U6" s="894">
        <v>102</v>
      </c>
      <c r="V6" s="1363">
        <v>97</v>
      </c>
      <c r="W6" s="1198"/>
      <c r="X6" s="1198"/>
      <c r="Y6" s="1199"/>
      <c r="Z6" s="1197"/>
      <c r="AA6" s="1197"/>
      <c r="AB6" s="1200"/>
      <c r="AC6" s="1189"/>
    </row>
    <row r="7" spans="1:29" ht="15" customHeight="1" thickBot="1" x14ac:dyDescent="0.3">
      <c r="A7" s="1391"/>
      <c r="B7" s="828" t="s">
        <v>665</v>
      </c>
      <c r="C7" s="829"/>
      <c r="D7" s="829"/>
      <c r="E7" s="829"/>
      <c r="F7" s="829"/>
      <c r="G7" s="830"/>
      <c r="H7" s="1299">
        <v>10.336206896551724</v>
      </c>
      <c r="I7" s="844">
        <v>17.009803921568629</v>
      </c>
      <c r="J7" s="1211">
        <f>J5/J6</f>
        <v>19.211009174311926</v>
      </c>
      <c r="K7" s="753">
        <f t="shared" ref="K7:P7" si="0">K5/K6</f>
        <v>18.583333333333332</v>
      </c>
      <c r="L7" s="753">
        <f t="shared" si="0"/>
        <v>19.694444444444443</v>
      </c>
      <c r="M7" s="956">
        <f t="shared" si="0"/>
        <v>16.568807339449542</v>
      </c>
      <c r="N7" s="895">
        <f t="shared" si="0"/>
        <v>11.81981981981982</v>
      </c>
      <c r="O7" s="895">
        <f t="shared" si="0"/>
        <v>10.451327433628318</v>
      </c>
      <c r="P7" s="1159">
        <f t="shared" si="0"/>
        <v>10.336206896551724</v>
      </c>
      <c r="Q7" s="895">
        <f>Q5/Q6</f>
        <v>10.643478260869566</v>
      </c>
      <c r="R7" s="1136">
        <f t="shared" ref="R7:S7" si="1">R5/R6</f>
        <v>12.321428571428571</v>
      </c>
      <c r="S7" s="895">
        <f t="shared" si="1"/>
        <v>15.409090909090908</v>
      </c>
      <c r="T7" s="956">
        <f t="shared" ref="T7:V7" si="2">T5/T6</f>
        <v>17.009803921568629</v>
      </c>
      <c r="U7" s="895">
        <f t="shared" si="2"/>
        <v>17.872549019607842</v>
      </c>
      <c r="V7" s="1364">
        <f t="shared" si="2"/>
        <v>16.804123711340207</v>
      </c>
      <c r="W7" s="1202" t="e">
        <f t="shared" ref="W7:AB7" si="3">W5/W6</f>
        <v>#DIV/0!</v>
      </c>
      <c r="X7" s="1202" t="e">
        <f t="shared" si="3"/>
        <v>#DIV/0!</v>
      </c>
      <c r="Y7" s="1203" t="e">
        <f t="shared" si="3"/>
        <v>#DIV/0!</v>
      </c>
      <c r="Z7" s="1201" t="e">
        <f t="shared" si="3"/>
        <v>#DIV/0!</v>
      </c>
      <c r="AA7" s="1201" t="e">
        <f t="shared" si="3"/>
        <v>#DIV/0!</v>
      </c>
      <c r="AB7" s="846" t="e">
        <f t="shared" si="3"/>
        <v>#DIV/0!</v>
      </c>
      <c r="AC7" s="1190"/>
    </row>
    <row r="8" spans="1:29" ht="15" customHeight="1" x14ac:dyDescent="0.25">
      <c r="A8" s="1389" t="s">
        <v>666</v>
      </c>
      <c r="B8" s="822" t="s">
        <v>663</v>
      </c>
      <c r="C8" s="823"/>
      <c r="D8" s="823"/>
      <c r="E8" s="823"/>
      <c r="F8" s="823"/>
      <c r="G8" s="824"/>
      <c r="H8" s="1297">
        <v>1042</v>
      </c>
      <c r="I8" s="840">
        <v>1325</v>
      </c>
      <c r="J8" s="1209">
        <v>1499</v>
      </c>
      <c r="K8" s="841">
        <v>1466</v>
      </c>
      <c r="L8" s="841">
        <v>1536</v>
      </c>
      <c r="M8" s="964">
        <v>1570</v>
      </c>
      <c r="N8" s="893">
        <v>1166</v>
      </c>
      <c r="O8" s="893">
        <v>1111</v>
      </c>
      <c r="P8" s="1273">
        <v>1042</v>
      </c>
      <c r="Q8" s="893">
        <v>998</v>
      </c>
      <c r="R8" s="1295">
        <v>1131</v>
      </c>
      <c r="S8" s="893">
        <v>1257</v>
      </c>
      <c r="T8" s="964">
        <v>1325</v>
      </c>
      <c r="U8" s="893">
        <v>1430</v>
      </c>
      <c r="V8" s="1365">
        <v>1357</v>
      </c>
      <c r="W8" s="1194"/>
      <c r="X8" s="1194"/>
      <c r="Y8" s="1195"/>
      <c r="Z8" s="1193"/>
      <c r="AA8" s="1193"/>
      <c r="AB8" s="1196"/>
      <c r="AC8" s="1189"/>
    </row>
    <row r="9" spans="1:29" ht="15" customHeight="1" x14ac:dyDescent="0.25">
      <c r="A9" s="1390"/>
      <c r="B9" s="825" t="s">
        <v>664</v>
      </c>
      <c r="C9" s="826"/>
      <c r="D9" s="826"/>
      <c r="E9" s="826"/>
      <c r="F9" s="826"/>
      <c r="G9" s="827"/>
      <c r="H9" s="1298">
        <v>119</v>
      </c>
      <c r="I9" s="842">
        <v>101</v>
      </c>
      <c r="J9" s="1210">
        <v>118</v>
      </c>
      <c r="K9" s="752">
        <v>118</v>
      </c>
      <c r="L9" s="752">
        <v>119</v>
      </c>
      <c r="M9" s="958">
        <v>119</v>
      </c>
      <c r="N9" s="894">
        <v>118</v>
      </c>
      <c r="O9" s="894">
        <v>118</v>
      </c>
      <c r="P9" s="1158">
        <v>119</v>
      </c>
      <c r="Q9" s="894">
        <v>118</v>
      </c>
      <c r="R9" s="1133">
        <v>116</v>
      </c>
      <c r="S9" s="894">
        <v>116</v>
      </c>
      <c r="T9" s="958">
        <v>101</v>
      </c>
      <c r="U9" s="894">
        <v>103</v>
      </c>
      <c r="V9" s="1363">
        <v>101</v>
      </c>
      <c r="W9" s="1198"/>
      <c r="X9" s="1198"/>
      <c r="Y9" s="1199"/>
      <c r="Z9" s="1197"/>
      <c r="AA9" s="1197"/>
      <c r="AB9" s="1200"/>
      <c r="AC9" s="1189"/>
    </row>
    <row r="10" spans="1:29" ht="15" customHeight="1" thickBot="1" x14ac:dyDescent="0.3">
      <c r="A10" s="1391"/>
      <c r="B10" s="828" t="s">
        <v>665</v>
      </c>
      <c r="C10" s="829"/>
      <c r="D10" s="829"/>
      <c r="E10" s="829"/>
      <c r="F10" s="829"/>
      <c r="G10" s="830"/>
      <c r="H10" s="1299">
        <v>8.7563025210084042</v>
      </c>
      <c r="I10" s="844">
        <v>13.118811881188119</v>
      </c>
      <c r="J10" s="1211">
        <f t="shared" ref="J10:S10" si="4">J8/J9</f>
        <v>12.703389830508474</v>
      </c>
      <c r="K10" s="753">
        <f t="shared" si="4"/>
        <v>12.423728813559322</v>
      </c>
      <c r="L10" s="753">
        <f t="shared" si="4"/>
        <v>12.907563025210084</v>
      </c>
      <c r="M10" s="956">
        <f t="shared" si="4"/>
        <v>13.193277310924369</v>
      </c>
      <c r="N10" s="895">
        <f t="shared" si="4"/>
        <v>9.8813559322033893</v>
      </c>
      <c r="O10" s="895">
        <f t="shared" si="4"/>
        <v>9.4152542372881349</v>
      </c>
      <c r="P10" s="1159">
        <f t="shared" si="4"/>
        <v>8.7563025210084042</v>
      </c>
      <c r="Q10" s="895">
        <f t="shared" si="4"/>
        <v>8.4576271186440675</v>
      </c>
      <c r="R10" s="1136">
        <f t="shared" si="4"/>
        <v>9.75</v>
      </c>
      <c r="S10" s="895">
        <f t="shared" si="4"/>
        <v>10.836206896551724</v>
      </c>
      <c r="T10" s="956">
        <f t="shared" ref="T10:V10" si="5">T8/T9</f>
        <v>13.118811881188119</v>
      </c>
      <c r="U10" s="895">
        <f t="shared" si="5"/>
        <v>13.883495145631068</v>
      </c>
      <c r="V10" s="1364">
        <f t="shared" si="5"/>
        <v>13.435643564356436</v>
      </c>
      <c r="W10" s="1202" t="e">
        <f t="shared" ref="W10:AB10" si="6">W8/W9</f>
        <v>#DIV/0!</v>
      </c>
      <c r="X10" s="1202" t="e">
        <f t="shared" si="6"/>
        <v>#DIV/0!</v>
      </c>
      <c r="Y10" s="1203" t="e">
        <f t="shared" si="6"/>
        <v>#DIV/0!</v>
      </c>
      <c r="Z10" s="1201" t="e">
        <f t="shared" si="6"/>
        <v>#DIV/0!</v>
      </c>
      <c r="AA10" s="1201" t="e">
        <f t="shared" si="6"/>
        <v>#DIV/0!</v>
      </c>
      <c r="AB10" s="846" t="e">
        <f t="shared" si="6"/>
        <v>#DIV/0!</v>
      </c>
      <c r="AC10" s="1190"/>
    </row>
    <row r="11" spans="1:29" ht="15" customHeight="1" x14ac:dyDescent="0.25">
      <c r="A11" s="1389" t="s">
        <v>667</v>
      </c>
      <c r="B11" s="822" t="s">
        <v>663</v>
      </c>
      <c r="C11" s="823"/>
      <c r="D11" s="823"/>
      <c r="E11" s="823"/>
      <c r="F11" s="823"/>
      <c r="G11" s="824"/>
      <c r="H11" s="1297">
        <v>354</v>
      </c>
      <c r="I11" s="840">
        <v>684</v>
      </c>
      <c r="J11" s="1209">
        <v>510</v>
      </c>
      <c r="K11" s="841">
        <v>488</v>
      </c>
      <c r="L11" s="841">
        <v>543</v>
      </c>
      <c r="M11" s="964">
        <v>499</v>
      </c>
      <c r="N11" s="893">
        <v>379</v>
      </c>
      <c r="O11" s="893">
        <v>348</v>
      </c>
      <c r="P11" s="1273">
        <v>354</v>
      </c>
      <c r="Q11" s="893">
        <v>404</v>
      </c>
      <c r="R11" s="1295">
        <v>539</v>
      </c>
      <c r="S11" s="893">
        <v>614</v>
      </c>
      <c r="T11" s="964">
        <v>684</v>
      </c>
      <c r="U11" s="893">
        <v>652</v>
      </c>
      <c r="V11" s="1365">
        <v>528</v>
      </c>
      <c r="W11" s="1194"/>
      <c r="X11" s="1194"/>
      <c r="Y11" s="1195"/>
      <c r="Z11" s="1193"/>
      <c r="AA11" s="1193"/>
      <c r="AB11" s="1196"/>
      <c r="AC11" s="1189"/>
    </row>
    <row r="12" spans="1:29" ht="15" customHeight="1" x14ac:dyDescent="0.25">
      <c r="A12" s="1390"/>
      <c r="B12" s="825" t="s">
        <v>664</v>
      </c>
      <c r="C12" s="826"/>
      <c r="D12" s="826"/>
      <c r="E12" s="826"/>
      <c r="F12" s="826"/>
      <c r="G12" s="827"/>
      <c r="H12" s="1298">
        <v>41</v>
      </c>
      <c r="I12" s="842">
        <v>42</v>
      </c>
      <c r="J12" s="1210">
        <v>44</v>
      </c>
      <c r="K12" s="752">
        <v>45</v>
      </c>
      <c r="L12" s="752">
        <v>45</v>
      </c>
      <c r="M12" s="958">
        <v>46</v>
      </c>
      <c r="N12" s="894">
        <v>46</v>
      </c>
      <c r="O12" s="894">
        <v>48</v>
      </c>
      <c r="P12" s="1158">
        <v>41</v>
      </c>
      <c r="Q12" s="894">
        <v>41</v>
      </c>
      <c r="R12" s="1133">
        <v>45</v>
      </c>
      <c r="S12" s="894">
        <v>45</v>
      </c>
      <c r="T12" s="958">
        <v>42</v>
      </c>
      <c r="U12" s="894">
        <v>43</v>
      </c>
      <c r="V12" s="1363">
        <v>43</v>
      </c>
      <c r="W12" s="1198"/>
      <c r="X12" s="1198"/>
      <c r="Y12" s="1199"/>
      <c r="Z12" s="1197"/>
      <c r="AA12" s="1197"/>
      <c r="AB12" s="1200"/>
      <c r="AC12" s="1189"/>
    </row>
    <row r="13" spans="1:29" ht="15" customHeight="1" thickBot="1" x14ac:dyDescent="0.3">
      <c r="A13" s="1391"/>
      <c r="B13" s="828" t="s">
        <v>665</v>
      </c>
      <c r="C13" s="829"/>
      <c r="D13" s="829"/>
      <c r="E13" s="829"/>
      <c r="F13" s="829"/>
      <c r="G13" s="830"/>
      <c r="H13" s="1299">
        <v>8.6341463414634152</v>
      </c>
      <c r="I13" s="844">
        <v>16.285714285714285</v>
      </c>
      <c r="J13" s="1211">
        <f t="shared" ref="J13:S13" si="7">J11/J12</f>
        <v>11.590909090909092</v>
      </c>
      <c r="K13" s="753">
        <f t="shared" si="7"/>
        <v>10.844444444444445</v>
      </c>
      <c r="L13" s="753">
        <f t="shared" si="7"/>
        <v>12.066666666666666</v>
      </c>
      <c r="M13" s="956">
        <f t="shared" si="7"/>
        <v>10.847826086956522</v>
      </c>
      <c r="N13" s="895">
        <f t="shared" si="7"/>
        <v>8.2391304347826093</v>
      </c>
      <c r="O13" s="895">
        <f t="shared" si="7"/>
        <v>7.25</v>
      </c>
      <c r="P13" s="1159">
        <f t="shared" si="7"/>
        <v>8.6341463414634152</v>
      </c>
      <c r="Q13" s="895">
        <f t="shared" si="7"/>
        <v>9.8536585365853657</v>
      </c>
      <c r="R13" s="1136">
        <f t="shared" si="7"/>
        <v>11.977777777777778</v>
      </c>
      <c r="S13" s="895">
        <f t="shared" si="7"/>
        <v>13.644444444444444</v>
      </c>
      <c r="T13" s="956">
        <f t="shared" ref="T13:V13" si="8">T11/T12</f>
        <v>16.285714285714285</v>
      </c>
      <c r="U13" s="895">
        <f t="shared" si="8"/>
        <v>15.162790697674419</v>
      </c>
      <c r="V13" s="1364">
        <f t="shared" si="8"/>
        <v>12.279069767441861</v>
      </c>
      <c r="W13" s="1202" t="e">
        <f t="shared" ref="W13:AB13" si="9">W11/W12</f>
        <v>#DIV/0!</v>
      </c>
      <c r="X13" s="1202" t="e">
        <f t="shared" si="9"/>
        <v>#DIV/0!</v>
      </c>
      <c r="Y13" s="1203" t="e">
        <f t="shared" si="9"/>
        <v>#DIV/0!</v>
      </c>
      <c r="Z13" s="1201" t="e">
        <f t="shared" si="9"/>
        <v>#DIV/0!</v>
      </c>
      <c r="AA13" s="1201" t="e">
        <f t="shared" si="9"/>
        <v>#DIV/0!</v>
      </c>
      <c r="AB13" s="846" t="e">
        <f t="shared" si="9"/>
        <v>#DIV/0!</v>
      </c>
      <c r="AC13" s="1190"/>
    </row>
    <row r="14" spans="1:29" ht="15" customHeight="1" x14ac:dyDescent="0.25">
      <c r="A14" s="1389" t="s">
        <v>668</v>
      </c>
      <c r="B14" s="822" t="s">
        <v>663</v>
      </c>
      <c r="C14" s="823"/>
      <c r="D14" s="823"/>
      <c r="E14" s="823"/>
      <c r="F14" s="823"/>
      <c r="G14" s="824"/>
      <c r="H14" s="1297">
        <v>534</v>
      </c>
      <c r="I14" s="840">
        <v>795</v>
      </c>
      <c r="J14" s="1209">
        <v>620</v>
      </c>
      <c r="K14" s="841">
        <v>589</v>
      </c>
      <c r="L14" s="841">
        <v>676</v>
      </c>
      <c r="M14" s="964">
        <v>647</v>
      </c>
      <c r="N14" s="893">
        <v>517</v>
      </c>
      <c r="O14" s="893">
        <v>532</v>
      </c>
      <c r="P14" s="1273">
        <v>534</v>
      </c>
      <c r="Q14" s="893">
        <v>573</v>
      </c>
      <c r="R14" s="1295">
        <v>633</v>
      </c>
      <c r="S14" s="893">
        <v>766</v>
      </c>
      <c r="T14" s="964">
        <v>795</v>
      </c>
      <c r="U14" s="893">
        <v>812</v>
      </c>
      <c r="V14" s="1365">
        <v>709</v>
      </c>
      <c r="W14" s="1194"/>
      <c r="X14" s="1194"/>
      <c r="Y14" s="1195"/>
      <c r="Z14" s="1193"/>
      <c r="AA14" s="1193"/>
      <c r="AB14" s="1196"/>
      <c r="AC14" s="1189"/>
    </row>
    <row r="15" spans="1:29" ht="15" customHeight="1" x14ac:dyDescent="0.25">
      <c r="A15" s="1390"/>
      <c r="B15" s="825" t="s">
        <v>664</v>
      </c>
      <c r="C15" s="826"/>
      <c r="D15" s="826"/>
      <c r="E15" s="826"/>
      <c r="F15" s="826"/>
      <c r="G15" s="827"/>
      <c r="H15" s="1298">
        <v>47</v>
      </c>
      <c r="I15" s="842">
        <v>47</v>
      </c>
      <c r="J15" s="1210">
        <v>45</v>
      </c>
      <c r="K15" s="752">
        <v>43</v>
      </c>
      <c r="L15" s="752">
        <v>43</v>
      </c>
      <c r="M15" s="958">
        <v>42</v>
      </c>
      <c r="N15" s="894">
        <v>44</v>
      </c>
      <c r="O15" s="894">
        <v>45</v>
      </c>
      <c r="P15" s="1158">
        <v>47</v>
      </c>
      <c r="Q15" s="894">
        <v>47</v>
      </c>
      <c r="R15" s="1133">
        <v>47</v>
      </c>
      <c r="S15" s="894">
        <v>47</v>
      </c>
      <c r="T15" s="958">
        <v>47</v>
      </c>
      <c r="U15" s="894">
        <v>46</v>
      </c>
      <c r="V15" s="1363">
        <v>47</v>
      </c>
      <c r="W15" s="1198"/>
      <c r="X15" s="1198"/>
      <c r="Y15" s="1199"/>
      <c r="Z15" s="1197"/>
      <c r="AA15" s="1197"/>
      <c r="AB15" s="1200"/>
      <c r="AC15" s="1189"/>
    </row>
    <row r="16" spans="1:29" ht="15" customHeight="1" thickBot="1" x14ac:dyDescent="0.3">
      <c r="A16" s="1391"/>
      <c r="B16" s="828" t="s">
        <v>665</v>
      </c>
      <c r="C16" s="829"/>
      <c r="D16" s="829"/>
      <c r="E16" s="829"/>
      <c r="F16" s="829"/>
      <c r="G16" s="830"/>
      <c r="H16" s="1299">
        <v>11.361702127659575</v>
      </c>
      <c r="I16" s="844">
        <v>16.914893617021278</v>
      </c>
      <c r="J16" s="1211">
        <f t="shared" ref="J16:S16" si="10">J14/J15</f>
        <v>13.777777777777779</v>
      </c>
      <c r="K16" s="753">
        <f t="shared" si="10"/>
        <v>13.697674418604651</v>
      </c>
      <c r="L16" s="753">
        <f t="shared" si="10"/>
        <v>15.720930232558139</v>
      </c>
      <c r="M16" s="956">
        <f t="shared" si="10"/>
        <v>15.404761904761905</v>
      </c>
      <c r="N16" s="895">
        <f t="shared" si="10"/>
        <v>11.75</v>
      </c>
      <c r="O16" s="895">
        <f t="shared" si="10"/>
        <v>11.822222222222223</v>
      </c>
      <c r="P16" s="1159">
        <f t="shared" si="10"/>
        <v>11.361702127659575</v>
      </c>
      <c r="Q16" s="895">
        <f t="shared" si="10"/>
        <v>12.191489361702128</v>
      </c>
      <c r="R16" s="1136">
        <f t="shared" si="10"/>
        <v>13.468085106382979</v>
      </c>
      <c r="S16" s="895">
        <f t="shared" si="10"/>
        <v>16.297872340425531</v>
      </c>
      <c r="T16" s="956">
        <f t="shared" ref="T16:V16" si="11">T14/T15</f>
        <v>16.914893617021278</v>
      </c>
      <c r="U16" s="895">
        <f t="shared" si="11"/>
        <v>17.652173913043477</v>
      </c>
      <c r="V16" s="1364">
        <f t="shared" si="11"/>
        <v>15.085106382978724</v>
      </c>
      <c r="W16" s="1202" t="e">
        <f t="shared" ref="W16:AB16" si="12">W14/W15</f>
        <v>#DIV/0!</v>
      </c>
      <c r="X16" s="1202" t="e">
        <f t="shared" si="12"/>
        <v>#DIV/0!</v>
      </c>
      <c r="Y16" s="1203" t="e">
        <f t="shared" si="12"/>
        <v>#DIV/0!</v>
      </c>
      <c r="Z16" s="1201" t="e">
        <f t="shared" si="12"/>
        <v>#DIV/0!</v>
      </c>
      <c r="AA16" s="1201" t="e">
        <f t="shared" si="12"/>
        <v>#DIV/0!</v>
      </c>
      <c r="AB16" s="846" t="e">
        <f t="shared" si="12"/>
        <v>#DIV/0!</v>
      </c>
      <c r="AC16" s="1190"/>
    </row>
    <row r="17" spans="1:29" ht="15" customHeight="1" x14ac:dyDescent="0.25">
      <c r="A17" s="1389" t="s">
        <v>669</v>
      </c>
      <c r="B17" s="822" t="s">
        <v>663</v>
      </c>
      <c r="C17" s="823"/>
      <c r="D17" s="823"/>
      <c r="E17" s="823"/>
      <c r="F17" s="823"/>
      <c r="G17" s="824"/>
      <c r="H17" s="1297">
        <v>1029</v>
      </c>
      <c r="I17" s="840">
        <v>1412</v>
      </c>
      <c r="J17" s="1209">
        <v>1757</v>
      </c>
      <c r="K17" s="841">
        <v>1692</v>
      </c>
      <c r="L17" s="841">
        <v>1913</v>
      </c>
      <c r="M17" s="964">
        <v>1648</v>
      </c>
      <c r="N17" s="893">
        <v>1161</v>
      </c>
      <c r="O17" s="893">
        <v>1054</v>
      </c>
      <c r="P17" s="1273">
        <v>1029</v>
      </c>
      <c r="Q17" s="893">
        <v>996</v>
      </c>
      <c r="R17" s="1295">
        <v>1167</v>
      </c>
      <c r="S17" s="893">
        <v>1355</v>
      </c>
      <c r="T17" s="964">
        <v>1412</v>
      </c>
      <c r="U17" s="893">
        <v>1476</v>
      </c>
      <c r="V17" s="1365">
        <v>1343</v>
      </c>
      <c r="W17" s="1194"/>
      <c r="X17" s="1194"/>
      <c r="Y17" s="1195"/>
      <c r="Z17" s="1193"/>
      <c r="AA17" s="1193"/>
      <c r="AB17" s="1196"/>
      <c r="AC17" s="1189"/>
    </row>
    <row r="18" spans="1:29" ht="15" customHeight="1" x14ac:dyDescent="0.25">
      <c r="A18" s="1390"/>
      <c r="B18" s="825" t="s">
        <v>664</v>
      </c>
      <c r="C18" s="826"/>
      <c r="D18" s="826"/>
      <c r="E18" s="826"/>
      <c r="F18" s="826"/>
      <c r="G18" s="827"/>
      <c r="H18" s="1298">
        <v>138</v>
      </c>
      <c r="I18" s="842">
        <v>135</v>
      </c>
      <c r="J18" s="1210">
        <v>137</v>
      </c>
      <c r="K18" s="752">
        <v>136</v>
      </c>
      <c r="L18" s="752">
        <v>134</v>
      </c>
      <c r="M18" s="958">
        <v>133</v>
      </c>
      <c r="N18" s="894">
        <v>136</v>
      </c>
      <c r="O18" s="894">
        <v>139</v>
      </c>
      <c r="P18" s="1158">
        <v>138</v>
      </c>
      <c r="Q18" s="894">
        <v>136</v>
      </c>
      <c r="R18" s="1133">
        <v>137</v>
      </c>
      <c r="S18" s="894">
        <v>136</v>
      </c>
      <c r="T18" s="958">
        <v>135</v>
      </c>
      <c r="U18" s="894">
        <v>134</v>
      </c>
      <c r="V18" s="1363">
        <v>131</v>
      </c>
      <c r="W18" s="1198"/>
      <c r="X18" s="1198"/>
      <c r="Y18" s="1199"/>
      <c r="Z18" s="1197"/>
      <c r="AA18" s="1197"/>
      <c r="AB18" s="1200"/>
      <c r="AC18" s="1189"/>
    </row>
    <row r="19" spans="1:29" ht="15" customHeight="1" thickBot="1" x14ac:dyDescent="0.3">
      <c r="A19" s="1391"/>
      <c r="B19" s="828" t="s">
        <v>665</v>
      </c>
      <c r="C19" s="829"/>
      <c r="D19" s="829"/>
      <c r="E19" s="829"/>
      <c r="F19" s="829"/>
      <c r="G19" s="830"/>
      <c r="H19" s="1299">
        <v>7.4565217391304346</v>
      </c>
      <c r="I19" s="844">
        <v>10.459259259259259</v>
      </c>
      <c r="J19" s="1211">
        <f t="shared" ref="J19:S19" si="13">J17/J18</f>
        <v>12.824817518248175</v>
      </c>
      <c r="K19" s="753">
        <f t="shared" si="13"/>
        <v>12.441176470588236</v>
      </c>
      <c r="L19" s="753">
        <f t="shared" si="13"/>
        <v>14.276119402985074</v>
      </c>
      <c r="M19" s="956">
        <f t="shared" si="13"/>
        <v>12.390977443609023</v>
      </c>
      <c r="N19" s="895">
        <f t="shared" si="13"/>
        <v>8.5367647058823533</v>
      </c>
      <c r="O19" s="895">
        <f t="shared" si="13"/>
        <v>7.5827338129496402</v>
      </c>
      <c r="P19" s="1159">
        <f t="shared" si="13"/>
        <v>7.4565217391304346</v>
      </c>
      <c r="Q19" s="895">
        <f t="shared" si="13"/>
        <v>7.3235294117647056</v>
      </c>
      <c r="R19" s="1136">
        <f t="shared" si="13"/>
        <v>8.5182481751824817</v>
      </c>
      <c r="S19" s="895">
        <f t="shared" si="13"/>
        <v>9.9632352941176467</v>
      </c>
      <c r="T19" s="956">
        <f t="shared" ref="T19:V19" si="14">T17/T18</f>
        <v>10.459259259259259</v>
      </c>
      <c r="U19" s="895">
        <f t="shared" si="14"/>
        <v>11.014925373134329</v>
      </c>
      <c r="V19" s="1364">
        <f t="shared" si="14"/>
        <v>10.251908396946565</v>
      </c>
      <c r="W19" s="1202" t="e">
        <f t="shared" ref="W19:AB19" si="15">W17/W18</f>
        <v>#DIV/0!</v>
      </c>
      <c r="X19" s="1202" t="e">
        <f t="shared" si="15"/>
        <v>#DIV/0!</v>
      </c>
      <c r="Y19" s="1203" t="e">
        <f t="shared" si="15"/>
        <v>#DIV/0!</v>
      </c>
      <c r="Z19" s="1201" t="e">
        <f t="shared" si="15"/>
        <v>#DIV/0!</v>
      </c>
      <c r="AA19" s="1201" t="e">
        <f t="shared" si="15"/>
        <v>#DIV/0!</v>
      </c>
      <c r="AB19" s="846" t="e">
        <f t="shared" si="15"/>
        <v>#DIV/0!</v>
      </c>
      <c r="AC19" s="1190"/>
    </row>
    <row r="20" spans="1:29" ht="15" customHeight="1" x14ac:dyDescent="0.25">
      <c r="A20" s="1389" t="s">
        <v>670</v>
      </c>
      <c r="B20" s="822" t="s">
        <v>663</v>
      </c>
      <c r="C20" s="823"/>
      <c r="D20" s="823"/>
      <c r="E20" s="823"/>
      <c r="F20" s="823"/>
      <c r="G20" s="824"/>
      <c r="H20" s="1297">
        <v>693</v>
      </c>
      <c r="I20" s="840">
        <v>788</v>
      </c>
      <c r="J20" s="1209">
        <v>846</v>
      </c>
      <c r="K20" s="841">
        <v>846</v>
      </c>
      <c r="L20" s="841">
        <v>900</v>
      </c>
      <c r="M20" s="964">
        <v>803</v>
      </c>
      <c r="N20" s="893">
        <v>684</v>
      </c>
      <c r="O20" s="893">
        <v>662</v>
      </c>
      <c r="P20" s="1273">
        <v>693</v>
      </c>
      <c r="Q20" s="893">
        <v>645</v>
      </c>
      <c r="R20" s="1295">
        <v>725</v>
      </c>
      <c r="S20" s="893">
        <v>770</v>
      </c>
      <c r="T20" s="964">
        <v>788</v>
      </c>
      <c r="U20" s="893">
        <v>771</v>
      </c>
      <c r="V20" s="1365">
        <v>723</v>
      </c>
      <c r="W20" s="1194"/>
      <c r="X20" s="1194"/>
      <c r="Y20" s="1195"/>
      <c r="Z20" s="1193"/>
      <c r="AA20" s="1193"/>
      <c r="AB20" s="1196"/>
      <c r="AC20" s="1189"/>
    </row>
    <row r="21" spans="1:29" ht="15" customHeight="1" x14ac:dyDescent="0.25">
      <c r="A21" s="1390"/>
      <c r="B21" s="825" t="s">
        <v>664</v>
      </c>
      <c r="C21" s="826"/>
      <c r="D21" s="826"/>
      <c r="E21" s="826"/>
      <c r="F21" s="826"/>
      <c r="G21" s="827"/>
      <c r="H21" s="1298">
        <v>69</v>
      </c>
      <c r="I21" s="842">
        <v>69</v>
      </c>
      <c r="J21" s="1210">
        <v>62</v>
      </c>
      <c r="K21" s="752">
        <v>62</v>
      </c>
      <c r="L21" s="752">
        <v>64</v>
      </c>
      <c r="M21" s="958">
        <v>68</v>
      </c>
      <c r="N21" s="894">
        <v>68</v>
      </c>
      <c r="O21" s="894">
        <v>68</v>
      </c>
      <c r="P21" s="1158">
        <v>69</v>
      </c>
      <c r="Q21" s="894">
        <v>69</v>
      </c>
      <c r="R21" s="1133">
        <v>70</v>
      </c>
      <c r="S21" s="894">
        <v>70</v>
      </c>
      <c r="T21" s="958">
        <v>69</v>
      </c>
      <c r="U21" s="894">
        <v>71</v>
      </c>
      <c r="V21" s="1363">
        <v>71</v>
      </c>
      <c r="W21" s="1198"/>
      <c r="X21" s="1198"/>
      <c r="Y21" s="1199"/>
      <c r="Z21" s="1197"/>
      <c r="AA21" s="1197"/>
      <c r="AB21" s="1200"/>
      <c r="AC21" s="1189"/>
    </row>
    <row r="22" spans="1:29" ht="15" customHeight="1" thickBot="1" x14ac:dyDescent="0.3">
      <c r="A22" s="1391"/>
      <c r="B22" s="828" t="s">
        <v>665</v>
      </c>
      <c r="C22" s="829"/>
      <c r="D22" s="829"/>
      <c r="E22" s="829"/>
      <c r="F22" s="829"/>
      <c r="G22" s="830"/>
      <c r="H22" s="1299">
        <v>10.043478260869565</v>
      </c>
      <c r="I22" s="844">
        <v>11.420289855072463</v>
      </c>
      <c r="J22" s="1211">
        <f t="shared" ref="J22:S22" si="16">J20/J21</f>
        <v>13.64516129032258</v>
      </c>
      <c r="K22" s="753">
        <f t="shared" si="16"/>
        <v>13.64516129032258</v>
      </c>
      <c r="L22" s="753">
        <f t="shared" si="16"/>
        <v>14.0625</v>
      </c>
      <c r="M22" s="956">
        <f t="shared" si="16"/>
        <v>11.808823529411764</v>
      </c>
      <c r="N22" s="895">
        <f t="shared" si="16"/>
        <v>10.058823529411764</v>
      </c>
      <c r="O22" s="895">
        <f t="shared" si="16"/>
        <v>9.735294117647058</v>
      </c>
      <c r="P22" s="1159">
        <f t="shared" si="16"/>
        <v>10.043478260869565</v>
      </c>
      <c r="Q22" s="895">
        <f t="shared" si="16"/>
        <v>9.3478260869565215</v>
      </c>
      <c r="R22" s="1136">
        <f t="shared" si="16"/>
        <v>10.357142857142858</v>
      </c>
      <c r="S22" s="895">
        <f t="shared" si="16"/>
        <v>11</v>
      </c>
      <c r="T22" s="956">
        <f t="shared" ref="T22:V22" si="17">T20/T21</f>
        <v>11.420289855072463</v>
      </c>
      <c r="U22" s="895">
        <f t="shared" si="17"/>
        <v>10.859154929577464</v>
      </c>
      <c r="V22" s="1364">
        <f t="shared" si="17"/>
        <v>10.183098591549296</v>
      </c>
      <c r="W22" s="1202" t="e">
        <f t="shared" ref="W22:AB22" si="18">W20/W21</f>
        <v>#DIV/0!</v>
      </c>
      <c r="X22" s="1202" t="e">
        <f t="shared" si="18"/>
        <v>#DIV/0!</v>
      </c>
      <c r="Y22" s="1203" t="e">
        <f t="shared" si="18"/>
        <v>#DIV/0!</v>
      </c>
      <c r="Z22" s="1201" t="e">
        <f t="shared" si="18"/>
        <v>#DIV/0!</v>
      </c>
      <c r="AA22" s="1201" t="e">
        <f t="shared" si="18"/>
        <v>#DIV/0!</v>
      </c>
      <c r="AB22" s="846" t="e">
        <f t="shared" si="18"/>
        <v>#DIV/0!</v>
      </c>
      <c r="AC22" s="1190"/>
    </row>
    <row r="23" spans="1:29" ht="15.75" thickBot="1" x14ac:dyDescent="0.3">
      <c r="A23" s="831"/>
      <c r="B23" s="296"/>
      <c r="C23" s="832"/>
      <c r="D23" s="832"/>
      <c r="E23" s="832"/>
      <c r="F23" s="832"/>
      <c r="G23" s="833"/>
      <c r="H23" s="832"/>
      <c r="I23" s="832"/>
      <c r="J23" s="832"/>
      <c r="K23" s="832"/>
      <c r="L23" s="833"/>
      <c r="M23" s="961"/>
      <c r="N23" s="833"/>
      <c r="O23" s="832"/>
      <c r="P23" s="832"/>
      <c r="Q23" s="832"/>
      <c r="R23" s="832"/>
      <c r="S23" s="832"/>
      <c r="T23" s="832"/>
      <c r="U23" s="1191"/>
      <c r="V23" s="832"/>
      <c r="W23" s="832"/>
      <c r="X23" s="833"/>
      <c r="Y23" s="961"/>
      <c r="Z23" s="833"/>
      <c r="AA23" s="832"/>
      <c r="AB23" s="832"/>
      <c r="AC23" s="832"/>
    </row>
    <row r="24" spans="1:29" ht="15.75" thickBot="1" x14ac:dyDescent="0.3">
      <c r="A24" s="837" t="s">
        <v>660</v>
      </c>
      <c r="B24" s="1392" t="s">
        <v>671</v>
      </c>
      <c r="C24" s="1393"/>
      <c r="D24" s="1393"/>
      <c r="E24" s="1393"/>
      <c r="F24" s="1393"/>
      <c r="G24" s="500" t="s">
        <v>511</v>
      </c>
      <c r="H24" s="462" t="s">
        <v>741</v>
      </c>
      <c r="I24" s="462" t="s">
        <v>734</v>
      </c>
      <c r="J24" s="458" t="s">
        <v>517</v>
      </c>
      <c r="K24" s="143" t="s">
        <v>518</v>
      </c>
      <c r="L24" s="143" t="s">
        <v>519</v>
      </c>
      <c r="M24" s="1215" t="s">
        <v>520</v>
      </c>
      <c r="N24" s="143" t="s">
        <v>521</v>
      </c>
      <c r="O24" s="143" t="s">
        <v>522</v>
      </c>
      <c r="P24" s="144" t="s">
        <v>523</v>
      </c>
      <c r="Q24" s="322" t="s">
        <v>722</v>
      </c>
      <c r="R24" s="143" t="s">
        <v>723</v>
      </c>
      <c r="S24" s="143" t="s">
        <v>724</v>
      </c>
      <c r="T24" s="143" t="s">
        <v>725</v>
      </c>
      <c r="U24" s="143" t="s">
        <v>726</v>
      </c>
      <c r="V24" s="143" t="s">
        <v>727</v>
      </c>
      <c r="W24" s="143" t="s">
        <v>728</v>
      </c>
      <c r="X24" s="143" t="s">
        <v>729</v>
      </c>
      <c r="Y24" s="143" t="s">
        <v>730</v>
      </c>
      <c r="Z24" s="143" t="s">
        <v>731</v>
      </c>
      <c r="AA24" s="143" t="s">
        <v>732</v>
      </c>
      <c r="AB24" s="144" t="s">
        <v>733</v>
      </c>
      <c r="AC24" s="1192"/>
    </row>
    <row r="25" spans="1:29" x14ac:dyDescent="0.25">
      <c r="A25" s="1389" t="s">
        <v>662</v>
      </c>
      <c r="B25" s="822" t="s">
        <v>673</v>
      </c>
      <c r="C25" s="823"/>
      <c r="D25" s="823"/>
      <c r="E25" s="823"/>
      <c r="F25" s="823"/>
      <c r="G25" s="824"/>
      <c r="H25" s="1282">
        <v>4417</v>
      </c>
      <c r="I25" s="1305">
        <v>4548</v>
      </c>
      <c r="J25" s="1212">
        <v>4447</v>
      </c>
      <c r="K25" s="962">
        <v>4405</v>
      </c>
      <c r="L25" s="963">
        <v>4404</v>
      </c>
      <c r="M25" s="963">
        <v>4434</v>
      </c>
      <c r="N25" s="893">
        <v>4468</v>
      </c>
      <c r="O25" s="893">
        <v>4454</v>
      </c>
      <c r="P25" s="1282">
        <v>4417</v>
      </c>
      <c r="Q25" s="1355">
        <v>4376</v>
      </c>
      <c r="R25" s="1352">
        <v>4408</v>
      </c>
      <c r="S25" s="1352">
        <v>4449</v>
      </c>
      <c r="T25" s="1352">
        <v>4477</v>
      </c>
      <c r="U25" s="1367">
        <v>4546</v>
      </c>
      <c r="V25" s="1365">
        <v>4486</v>
      </c>
      <c r="W25" s="1204"/>
      <c r="X25" s="1205"/>
      <c r="Y25" s="1205"/>
      <c r="Z25" s="1193"/>
      <c r="AA25" s="1193"/>
      <c r="AB25" s="1196"/>
      <c r="AC25" s="1189"/>
    </row>
    <row r="26" spans="1:29" x14ac:dyDescent="0.25">
      <c r="A26" s="1390"/>
      <c r="B26" s="825" t="s">
        <v>664</v>
      </c>
      <c r="C26" s="826"/>
      <c r="D26" s="826"/>
      <c r="E26" s="826"/>
      <c r="F26" s="826"/>
      <c r="G26" s="827"/>
      <c r="H26" s="1158">
        <v>162</v>
      </c>
      <c r="I26" s="1306">
        <v>148</v>
      </c>
      <c r="J26" s="1210">
        <v>151</v>
      </c>
      <c r="K26" s="752">
        <v>153</v>
      </c>
      <c r="L26" s="752">
        <v>152</v>
      </c>
      <c r="M26" s="958">
        <v>154</v>
      </c>
      <c r="N26" s="894">
        <v>156</v>
      </c>
      <c r="O26" s="894">
        <v>159</v>
      </c>
      <c r="P26" s="1158">
        <v>162</v>
      </c>
      <c r="Q26" s="1278">
        <v>159</v>
      </c>
      <c r="R26" s="1133">
        <v>156</v>
      </c>
      <c r="S26" s="894">
        <v>154</v>
      </c>
      <c r="T26" s="958">
        <v>146</v>
      </c>
      <c r="U26" s="894">
        <v>148</v>
      </c>
      <c r="V26" s="1363">
        <v>143</v>
      </c>
      <c r="W26" s="1198"/>
      <c r="X26" s="1198"/>
      <c r="Y26" s="1199"/>
      <c r="Z26" s="1197"/>
      <c r="AA26" s="1197"/>
      <c r="AB26" s="1200"/>
      <c r="AC26" s="1189"/>
    </row>
    <row r="27" spans="1:29" ht="15.75" thickBot="1" x14ac:dyDescent="0.3">
      <c r="A27" s="1391"/>
      <c r="B27" s="828" t="s">
        <v>665</v>
      </c>
      <c r="C27" s="829"/>
      <c r="D27" s="829"/>
      <c r="E27" s="829"/>
      <c r="F27" s="829"/>
      <c r="G27" s="830"/>
      <c r="H27" s="1159">
        <f t="shared" ref="H27:S27" si="19">H25/H26</f>
        <v>27.265432098765434</v>
      </c>
      <c r="I27" s="1307">
        <v>30.72972972972973</v>
      </c>
      <c r="J27" s="1211">
        <f t="shared" si="19"/>
        <v>29.450331125827816</v>
      </c>
      <c r="K27" s="753">
        <f t="shared" si="19"/>
        <v>28.790849673202615</v>
      </c>
      <c r="L27" s="956">
        <f t="shared" si="19"/>
        <v>28.973684210526315</v>
      </c>
      <c r="M27" s="956">
        <f t="shared" si="19"/>
        <v>28.792207792207794</v>
      </c>
      <c r="N27" s="895">
        <f t="shared" si="19"/>
        <v>28.641025641025642</v>
      </c>
      <c r="O27" s="895">
        <f t="shared" si="19"/>
        <v>28.012578616352201</v>
      </c>
      <c r="P27" s="1159">
        <f t="shared" si="19"/>
        <v>27.265432098765434</v>
      </c>
      <c r="Q27" s="1279">
        <f t="shared" si="19"/>
        <v>27.522012578616351</v>
      </c>
      <c r="R27" s="1136">
        <f t="shared" si="19"/>
        <v>28.256410256410255</v>
      </c>
      <c r="S27" s="1301">
        <f t="shared" si="19"/>
        <v>28.88961038961039</v>
      </c>
      <c r="T27" s="956">
        <f t="shared" ref="T27:V27" si="20">T25/T26</f>
        <v>30.664383561643834</v>
      </c>
      <c r="U27" s="895">
        <f t="shared" si="20"/>
        <v>30.716216216216218</v>
      </c>
      <c r="V27" s="1364">
        <f t="shared" si="20"/>
        <v>31.37062937062937</v>
      </c>
      <c r="W27" s="1202" t="e">
        <f t="shared" ref="W27:AB27" si="21">W25/W26</f>
        <v>#DIV/0!</v>
      </c>
      <c r="X27" s="1203" t="e">
        <f t="shared" si="21"/>
        <v>#DIV/0!</v>
      </c>
      <c r="Y27" s="1203" t="e">
        <f t="shared" si="21"/>
        <v>#DIV/0!</v>
      </c>
      <c r="Z27" s="1201" t="e">
        <f t="shared" si="21"/>
        <v>#DIV/0!</v>
      </c>
      <c r="AA27" s="1201" t="e">
        <f t="shared" si="21"/>
        <v>#DIV/0!</v>
      </c>
      <c r="AB27" s="846" t="e">
        <f t="shared" si="21"/>
        <v>#DIV/0!</v>
      </c>
      <c r="AC27" s="1190"/>
    </row>
    <row r="28" spans="1:29" ht="15" customHeight="1" x14ac:dyDescent="0.25">
      <c r="A28" s="1389" t="s">
        <v>666</v>
      </c>
      <c r="B28" s="822" t="s">
        <v>673</v>
      </c>
      <c r="C28" s="823"/>
      <c r="D28" s="823"/>
      <c r="E28" s="823"/>
      <c r="F28" s="823"/>
      <c r="G28" s="824"/>
      <c r="H28" s="1282">
        <v>2998</v>
      </c>
      <c r="I28" s="1305">
        <v>3214</v>
      </c>
      <c r="J28" s="1212">
        <v>2803</v>
      </c>
      <c r="K28" s="962">
        <v>2846</v>
      </c>
      <c r="L28" s="963">
        <v>2862</v>
      </c>
      <c r="M28" s="963">
        <v>2903</v>
      </c>
      <c r="N28" s="893">
        <v>2878</v>
      </c>
      <c r="O28" s="893">
        <v>2941</v>
      </c>
      <c r="P28" s="1282">
        <v>2998</v>
      </c>
      <c r="Q28" s="1355">
        <v>3008</v>
      </c>
      <c r="R28" s="1352">
        <v>3040</v>
      </c>
      <c r="S28" s="1352">
        <v>3129</v>
      </c>
      <c r="T28" s="1352">
        <v>3176</v>
      </c>
      <c r="U28" s="1367">
        <v>3209</v>
      </c>
      <c r="V28" s="1365">
        <v>3228</v>
      </c>
      <c r="W28" s="1204"/>
      <c r="X28" s="1205"/>
      <c r="Y28" s="1205"/>
      <c r="Z28" s="1193"/>
      <c r="AA28" s="1193"/>
      <c r="AB28" s="1196"/>
      <c r="AC28" s="1189"/>
    </row>
    <row r="29" spans="1:29" ht="15" customHeight="1" x14ac:dyDescent="0.25">
      <c r="A29" s="1390"/>
      <c r="B29" s="825" t="s">
        <v>664</v>
      </c>
      <c r="C29" s="826"/>
      <c r="D29" s="826"/>
      <c r="E29" s="826"/>
      <c r="F29" s="826"/>
      <c r="G29" s="827"/>
      <c r="H29" s="1158">
        <v>153</v>
      </c>
      <c r="I29" s="1306">
        <v>164</v>
      </c>
      <c r="J29" s="1210">
        <v>138</v>
      </c>
      <c r="K29" s="752">
        <v>152</v>
      </c>
      <c r="L29" s="957">
        <v>153</v>
      </c>
      <c r="M29" s="958">
        <v>152</v>
      </c>
      <c r="N29" s="894">
        <v>150</v>
      </c>
      <c r="O29" s="894">
        <v>150</v>
      </c>
      <c r="P29" s="1158">
        <v>153</v>
      </c>
      <c r="Q29" s="1278">
        <v>151</v>
      </c>
      <c r="R29" s="1133">
        <v>149</v>
      </c>
      <c r="S29" s="1302">
        <v>149</v>
      </c>
      <c r="T29" s="958">
        <v>162</v>
      </c>
      <c r="U29" s="894">
        <v>164</v>
      </c>
      <c r="V29" s="1363">
        <v>159</v>
      </c>
      <c r="W29" s="1198"/>
      <c r="X29" s="1207"/>
      <c r="Y29" s="1199"/>
      <c r="Z29" s="1197"/>
      <c r="AA29" s="1197"/>
      <c r="AB29" s="1200"/>
      <c r="AC29" s="1189"/>
    </row>
    <row r="30" spans="1:29" ht="15.75" thickBot="1" x14ac:dyDescent="0.3">
      <c r="A30" s="1391"/>
      <c r="B30" s="828" t="s">
        <v>665</v>
      </c>
      <c r="C30" s="829"/>
      <c r="D30" s="829"/>
      <c r="E30" s="829"/>
      <c r="F30" s="829"/>
      <c r="G30" s="830"/>
      <c r="H30" s="1159">
        <f t="shared" ref="H30:S30" si="22">H28/H29</f>
        <v>19.594771241830067</v>
      </c>
      <c r="I30" s="1307">
        <v>19.597560975609756</v>
      </c>
      <c r="J30" s="1211">
        <f t="shared" si="22"/>
        <v>20.311594202898551</v>
      </c>
      <c r="K30" s="753">
        <f t="shared" si="22"/>
        <v>18.723684210526315</v>
      </c>
      <c r="L30" s="956">
        <f t="shared" si="22"/>
        <v>18.705882352941178</v>
      </c>
      <c r="M30" s="956">
        <f t="shared" si="22"/>
        <v>19.098684210526315</v>
      </c>
      <c r="N30" s="895">
        <f t="shared" si="22"/>
        <v>19.186666666666667</v>
      </c>
      <c r="O30" s="895">
        <f t="shared" si="22"/>
        <v>19.606666666666666</v>
      </c>
      <c r="P30" s="1159">
        <f t="shared" si="22"/>
        <v>19.594771241830067</v>
      </c>
      <c r="Q30" s="1279">
        <f t="shared" si="22"/>
        <v>19.920529801324502</v>
      </c>
      <c r="R30" s="1136">
        <f t="shared" si="22"/>
        <v>20.402684563758388</v>
      </c>
      <c r="S30" s="1301">
        <f t="shared" si="22"/>
        <v>21</v>
      </c>
      <c r="T30" s="956">
        <f t="shared" ref="T30:V30" si="23">T28/T29</f>
        <v>19.604938271604937</v>
      </c>
      <c r="U30" s="895">
        <f t="shared" si="23"/>
        <v>19.567073170731707</v>
      </c>
      <c r="V30" s="1364">
        <f t="shared" si="23"/>
        <v>20.30188679245283</v>
      </c>
      <c r="W30" s="1202" t="e">
        <f t="shared" ref="W30:AB30" si="24">W28/W29</f>
        <v>#DIV/0!</v>
      </c>
      <c r="X30" s="1203" t="e">
        <f t="shared" si="24"/>
        <v>#DIV/0!</v>
      </c>
      <c r="Y30" s="1203" t="e">
        <f t="shared" si="24"/>
        <v>#DIV/0!</v>
      </c>
      <c r="Z30" s="1201" t="e">
        <f t="shared" si="24"/>
        <v>#DIV/0!</v>
      </c>
      <c r="AA30" s="1201" t="e">
        <f t="shared" si="24"/>
        <v>#DIV/0!</v>
      </c>
      <c r="AB30" s="846" t="e">
        <f t="shared" si="24"/>
        <v>#DIV/0!</v>
      </c>
      <c r="AC30" s="1190"/>
    </row>
    <row r="31" spans="1:29" x14ac:dyDescent="0.25">
      <c r="A31" s="1389" t="s">
        <v>667</v>
      </c>
      <c r="B31" s="822" t="s">
        <v>673</v>
      </c>
      <c r="C31" s="823"/>
      <c r="D31" s="823"/>
      <c r="E31" s="823"/>
      <c r="F31" s="823"/>
      <c r="G31" s="824"/>
      <c r="H31" s="1282">
        <v>1193</v>
      </c>
      <c r="I31" s="1305">
        <v>1181</v>
      </c>
      <c r="J31" s="1213">
        <v>1232</v>
      </c>
      <c r="K31" s="963">
        <v>1234</v>
      </c>
      <c r="L31" s="963">
        <v>1230</v>
      </c>
      <c r="M31" s="963">
        <v>1208</v>
      </c>
      <c r="N31" s="893">
        <v>1223</v>
      </c>
      <c r="O31" s="893">
        <v>1211</v>
      </c>
      <c r="P31" s="1282">
        <v>1193</v>
      </c>
      <c r="Q31" s="1355">
        <v>1164</v>
      </c>
      <c r="R31" s="1352">
        <v>1219</v>
      </c>
      <c r="S31" s="1352">
        <v>1223</v>
      </c>
      <c r="T31" s="1352">
        <v>1223</v>
      </c>
      <c r="U31" s="1367">
        <v>1178</v>
      </c>
      <c r="V31" s="1365">
        <v>1167</v>
      </c>
      <c r="W31" s="1205"/>
      <c r="X31" s="1205"/>
      <c r="Y31" s="1205"/>
      <c r="Z31" s="1193"/>
      <c r="AA31" s="1193"/>
      <c r="AB31" s="1196"/>
      <c r="AC31" s="1189"/>
    </row>
    <row r="32" spans="1:29" x14ac:dyDescent="0.25">
      <c r="A32" s="1390"/>
      <c r="B32" s="825" t="s">
        <v>664</v>
      </c>
      <c r="C32" s="826"/>
      <c r="D32" s="826"/>
      <c r="E32" s="826"/>
      <c r="F32" s="826"/>
      <c r="G32" s="827"/>
      <c r="H32" s="1158">
        <v>51</v>
      </c>
      <c r="I32" s="1306">
        <v>51</v>
      </c>
      <c r="J32" s="1210">
        <v>53</v>
      </c>
      <c r="K32" s="752">
        <v>54</v>
      </c>
      <c r="L32" s="957">
        <v>55</v>
      </c>
      <c r="M32" s="958">
        <v>56</v>
      </c>
      <c r="N32" s="894">
        <v>56</v>
      </c>
      <c r="O32" s="894">
        <v>57</v>
      </c>
      <c r="P32" s="1158">
        <v>51</v>
      </c>
      <c r="Q32" s="1278">
        <v>50</v>
      </c>
      <c r="R32" s="1133">
        <v>54</v>
      </c>
      <c r="S32" s="1302">
        <v>54</v>
      </c>
      <c r="T32" s="958">
        <v>50</v>
      </c>
      <c r="U32" s="894">
        <v>51</v>
      </c>
      <c r="V32" s="1363">
        <v>52</v>
      </c>
      <c r="W32" s="1198"/>
      <c r="X32" s="1207"/>
      <c r="Y32" s="1199"/>
      <c r="Z32" s="1197"/>
      <c r="AA32" s="1197"/>
      <c r="AB32" s="1200"/>
      <c r="AC32" s="1189"/>
    </row>
    <row r="33" spans="1:29" ht="15.75" customHeight="1" thickBot="1" x14ac:dyDescent="0.3">
      <c r="A33" s="1391"/>
      <c r="B33" s="828" t="s">
        <v>665</v>
      </c>
      <c r="C33" s="829"/>
      <c r="D33" s="829"/>
      <c r="E33" s="829"/>
      <c r="F33" s="829"/>
      <c r="G33" s="830"/>
      <c r="H33" s="1159">
        <f t="shared" ref="H33:S33" si="25">H31/H32</f>
        <v>23.392156862745097</v>
      </c>
      <c r="I33" s="1307">
        <v>23.156862745098039</v>
      </c>
      <c r="J33" s="1211">
        <f t="shared" si="25"/>
        <v>23.245283018867923</v>
      </c>
      <c r="K33" s="753">
        <f t="shared" si="25"/>
        <v>22.851851851851851</v>
      </c>
      <c r="L33" s="956">
        <f t="shared" si="25"/>
        <v>22.363636363636363</v>
      </c>
      <c r="M33" s="956">
        <f t="shared" si="25"/>
        <v>21.571428571428573</v>
      </c>
      <c r="N33" s="895">
        <f t="shared" si="25"/>
        <v>21.839285714285715</v>
      </c>
      <c r="O33" s="895">
        <f t="shared" si="25"/>
        <v>21.245614035087719</v>
      </c>
      <c r="P33" s="1159">
        <f t="shared" si="25"/>
        <v>23.392156862745097</v>
      </c>
      <c r="Q33" s="1279">
        <f t="shared" si="25"/>
        <v>23.28</v>
      </c>
      <c r="R33" s="1136">
        <f t="shared" si="25"/>
        <v>22.574074074074073</v>
      </c>
      <c r="S33" s="1301">
        <f t="shared" si="25"/>
        <v>22.648148148148149</v>
      </c>
      <c r="T33" s="956">
        <f t="shared" ref="T33:V33" si="26">T31/T32</f>
        <v>24.46</v>
      </c>
      <c r="U33" s="895">
        <f t="shared" si="26"/>
        <v>23.098039215686274</v>
      </c>
      <c r="V33" s="1364">
        <f t="shared" si="26"/>
        <v>22.442307692307693</v>
      </c>
      <c r="W33" s="1202" t="e">
        <f t="shared" ref="W33:AB33" si="27">W31/W32</f>
        <v>#DIV/0!</v>
      </c>
      <c r="X33" s="1203" t="e">
        <f t="shared" si="27"/>
        <v>#DIV/0!</v>
      </c>
      <c r="Y33" s="1203" t="e">
        <f t="shared" si="27"/>
        <v>#DIV/0!</v>
      </c>
      <c r="Z33" s="1201" t="e">
        <f t="shared" si="27"/>
        <v>#DIV/0!</v>
      </c>
      <c r="AA33" s="1201" t="e">
        <f t="shared" si="27"/>
        <v>#DIV/0!</v>
      </c>
      <c r="AB33" s="846" t="e">
        <f t="shared" si="27"/>
        <v>#DIV/0!</v>
      </c>
      <c r="AC33" s="1190"/>
    </row>
    <row r="34" spans="1:29" ht="15" customHeight="1" x14ac:dyDescent="0.25">
      <c r="A34" s="1389" t="s">
        <v>668</v>
      </c>
      <c r="B34" s="822" t="s">
        <v>673</v>
      </c>
      <c r="C34" s="823"/>
      <c r="D34" s="823"/>
      <c r="E34" s="823"/>
      <c r="F34" s="823"/>
      <c r="G34" s="824"/>
      <c r="H34" s="1282">
        <v>1389</v>
      </c>
      <c r="I34" s="1305">
        <v>1403</v>
      </c>
      <c r="J34" s="1212">
        <v>1334</v>
      </c>
      <c r="K34" s="962">
        <v>1335</v>
      </c>
      <c r="L34" s="963">
        <v>1362</v>
      </c>
      <c r="M34" s="963">
        <v>1382</v>
      </c>
      <c r="N34" s="893">
        <v>1385</v>
      </c>
      <c r="O34" s="893">
        <v>1404</v>
      </c>
      <c r="P34" s="1282">
        <v>1389</v>
      </c>
      <c r="Q34" s="1355">
        <v>1389</v>
      </c>
      <c r="R34" s="1352">
        <v>1406</v>
      </c>
      <c r="S34" s="1352">
        <v>1388</v>
      </c>
      <c r="T34" s="1352">
        <v>1391</v>
      </c>
      <c r="U34" s="1367">
        <v>1401</v>
      </c>
      <c r="V34" s="1365">
        <v>1415</v>
      </c>
      <c r="W34" s="1204"/>
      <c r="X34" s="1205"/>
      <c r="Y34" s="1205"/>
      <c r="Z34" s="1193"/>
      <c r="AA34" s="1193"/>
      <c r="AB34" s="1196"/>
      <c r="AC34" s="1189"/>
    </row>
    <row r="35" spans="1:29" ht="15" customHeight="1" x14ac:dyDescent="0.25">
      <c r="A35" s="1390"/>
      <c r="B35" s="825" t="s">
        <v>664</v>
      </c>
      <c r="C35" s="826"/>
      <c r="D35" s="826"/>
      <c r="E35" s="826"/>
      <c r="F35" s="826"/>
      <c r="G35" s="827"/>
      <c r="H35" s="1158">
        <v>58</v>
      </c>
      <c r="I35" s="1306">
        <v>58</v>
      </c>
      <c r="J35" s="1210">
        <v>56</v>
      </c>
      <c r="K35" s="752">
        <v>54</v>
      </c>
      <c r="L35" s="958">
        <v>53</v>
      </c>
      <c r="M35" s="958">
        <v>53</v>
      </c>
      <c r="N35" s="894">
        <v>55</v>
      </c>
      <c r="O35" s="894">
        <v>56</v>
      </c>
      <c r="P35" s="1158">
        <v>58</v>
      </c>
      <c r="Q35" s="1278">
        <v>59</v>
      </c>
      <c r="R35" s="1133">
        <v>59</v>
      </c>
      <c r="S35" s="1303">
        <v>58</v>
      </c>
      <c r="T35" s="958">
        <v>59</v>
      </c>
      <c r="U35" s="894">
        <v>58</v>
      </c>
      <c r="V35" s="1363">
        <v>58</v>
      </c>
      <c r="W35" s="1198"/>
      <c r="X35" s="1199"/>
      <c r="Y35" s="1199"/>
      <c r="Z35" s="1197"/>
      <c r="AA35" s="1197"/>
      <c r="AB35" s="1200"/>
      <c r="AC35" s="1189"/>
    </row>
    <row r="36" spans="1:29" ht="15.75" thickBot="1" x14ac:dyDescent="0.3">
      <c r="A36" s="1391"/>
      <c r="B36" s="828" t="s">
        <v>665</v>
      </c>
      <c r="C36" s="829"/>
      <c r="D36" s="829"/>
      <c r="E36" s="829"/>
      <c r="F36" s="829"/>
      <c r="G36" s="830"/>
      <c r="H36" s="1159">
        <f t="shared" ref="H36:S36" si="28">H34/H35</f>
        <v>23.948275862068964</v>
      </c>
      <c r="I36" s="1307">
        <v>24.189655172413794</v>
      </c>
      <c r="J36" s="1211">
        <f t="shared" si="28"/>
        <v>23.821428571428573</v>
      </c>
      <c r="K36" s="753">
        <f t="shared" si="28"/>
        <v>24.722222222222221</v>
      </c>
      <c r="L36" s="956">
        <f t="shared" si="28"/>
        <v>25.69811320754717</v>
      </c>
      <c r="M36" s="956">
        <f t="shared" si="28"/>
        <v>26.075471698113208</v>
      </c>
      <c r="N36" s="895">
        <f t="shared" si="28"/>
        <v>25.181818181818183</v>
      </c>
      <c r="O36" s="895">
        <f t="shared" si="28"/>
        <v>25.071428571428573</v>
      </c>
      <c r="P36" s="1159">
        <f t="shared" si="28"/>
        <v>23.948275862068964</v>
      </c>
      <c r="Q36" s="1279">
        <f t="shared" si="28"/>
        <v>23.542372881355931</v>
      </c>
      <c r="R36" s="1136">
        <f t="shared" si="28"/>
        <v>23.83050847457627</v>
      </c>
      <c r="S36" s="1301">
        <f t="shared" si="28"/>
        <v>23.931034482758619</v>
      </c>
      <c r="T36" s="956">
        <f t="shared" ref="T36:V36" si="29">T34/T35</f>
        <v>23.576271186440678</v>
      </c>
      <c r="U36" s="895">
        <f t="shared" si="29"/>
        <v>24.155172413793103</v>
      </c>
      <c r="V36" s="1364">
        <f t="shared" si="29"/>
        <v>24.396551724137932</v>
      </c>
      <c r="W36" s="1202" t="e">
        <f t="shared" ref="W36:AB36" si="30">W34/W35</f>
        <v>#DIV/0!</v>
      </c>
      <c r="X36" s="1203" t="e">
        <f t="shared" si="30"/>
        <v>#DIV/0!</v>
      </c>
      <c r="Y36" s="1203" t="e">
        <f t="shared" si="30"/>
        <v>#DIV/0!</v>
      </c>
      <c r="Z36" s="1201" t="e">
        <f t="shared" si="30"/>
        <v>#DIV/0!</v>
      </c>
      <c r="AA36" s="1201" t="e">
        <f t="shared" si="30"/>
        <v>#DIV/0!</v>
      </c>
      <c r="AB36" s="846" t="e">
        <f t="shared" si="30"/>
        <v>#DIV/0!</v>
      </c>
      <c r="AC36" s="1190"/>
    </row>
    <row r="37" spans="1:29" x14ac:dyDescent="0.25">
      <c r="A37" s="1389" t="s">
        <v>669</v>
      </c>
      <c r="B37" s="822" t="s">
        <v>673</v>
      </c>
      <c r="C37" s="823"/>
      <c r="D37" s="823"/>
      <c r="E37" s="823"/>
      <c r="F37" s="823"/>
      <c r="G37" s="824"/>
      <c r="H37" s="1282">
        <v>4103</v>
      </c>
      <c r="I37" s="1305">
        <v>4120</v>
      </c>
      <c r="J37" s="1212">
        <v>4254</v>
      </c>
      <c r="K37" s="962">
        <v>4250</v>
      </c>
      <c r="L37" s="963">
        <v>4228</v>
      </c>
      <c r="M37" s="963">
        <v>4228</v>
      </c>
      <c r="N37" s="893">
        <v>4141</v>
      </c>
      <c r="O37" s="893">
        <v>4129</v>
      </c>
      <c r="P37" s="1282">
        <v>4103</v>
      </c>
      <c r="Q37" s="1355">
        <v>4038</v>
      </c>
      <c r="R37" s="1352">
        <v>4057</v>
      </c>
      <c r="S37" s="1352">
        <v>4101</v>
      </c>
      <c r="T37" s="1352">
        <v>4087</v>
      </c>
      <c r="U37" s="1367">
        <v>4123</v>
      </c>
      <c r="V37" s="1365">
        <v>4132</v>
      </c>
      <c r="W37" s="1204"/>
      <c r="X37" s="1205"/>
      <c r="Y37" s="1205"/>
      <c r="Z37" s="1193"/>
      <c r="AA37" s="1193"/>
      <c r="AB37" s="1196"/>
      <c r="AC37" s="1189"/>
    </row>
    <row r="38" spans="1:29" ht="15" customHeight="1" x14ac:dyDescent="0.25">
      <c r="A38" s="1390"/>
      <c r="B38" s="825" t="s">
        <v>664</v>
      </c>
      <c r="C38" s="826"/>
      <c r="D38" s="826"/>
      <c r="E38" s="826"/>
      <c r="F38" s="826"/>
      <c r="G38" s="827"/>
      <c r="H38" s="1158">
        <v>156</v>
      </c>
      <c r="I38" s="1306">
        <v>152</v>
      </c>
      <c r="J38" s="1210">
        <v>151</v>
      </c>
      <c r="K38" s="752">
        <v>151</v>
      </c>
      <c r="L38" s="958">
        <v>150</v>
      </c>
      <c r="M38" s="958">
        <v>152</v>
      </c>
      <c r="N38" s="894">
        <v>154</v>
      </c>
      <c r="O38" s="894">
        <v>156</v>
      </c>
      <c r="P38" s="1158">
        <v>156</v>
      </c>
      <c r="Q38" s="1278">
        <v>153</v>
      </c>
      <c r="R38" s="1133">
        <v>157</v>
      </c>
      <c r="S38" s="1303">
        <v>152</v>
      </c>
      <c r="T38" s="958">
        <v>149</v>
      </c>
      <c r="U38" s="894">
        <v>152</v>
      </c>
      <c r="V38" s="1363">
        <v>152</v>
      </c>
      <c r="W38" s="1198"/>
      <c r="X38" s="1199"/>
      <c r="Y38" s="1199"/>
      <c r="Z38" s="1197"/>
      <c r="AA38" s="1197"/>
      <c r="AB38" s="1200"/>
      <c r="AC38" s="1189"/>
    </row>
    <row r="39" spans="1:29" ht="15.75" customHeight="1" thickBot="1" x14ac:dyDescent="0.3">
      <c r="A39" s="1391"/>
      <c r="B39" s="828" t="s">
        <v>665</v>
      </c>
      <c r="C39" s="829"/>
      <c r="D39" s="829"/>
      <c r="E39" s="829"/>
      <c r="F39" s="829"/>
      <c r="G39" s="830"/>
      <c r="H39" s="1159">
        <f t="shared" ref="H39:S39" si="31">H37/H38</f>
        <v>26.301282051282051</v>
      </c>
      <c r="I39" s="1307">
        <v>27.105263157894736</v>
      </c>
      <c r="J39" s="1211">
        <f t="shared" si="31"/>
        <v>28.172185430463575</v>
      </c>
      <c r="K39" s="753">
        <f t="shared" si="31"/>
        <v>28.14569536423841</v>
      </c>
      <c r="L39" s="956">
        <f t="shared" si="31"/>
        <v>28.186666666666667</v>
      </c>
      <c r="M39" s="956">
        <f t="shared" si="31"/>
        <v>27.815789473684209</v>
      </c>
      <c r="N39" s="895">
        <f t="shared" si="31"/>
        <v>26.88961038961039</v>
      </c>
      <c r="O39" s="895">
        <f t="shared" si="31"/>
        <v>26.467948717948719</v>
      </c>
      <c r="P39" s="1159">
        <f t="shared" si="31"/>
        <v>26.301282051282051</v>
      </c>
      <c r="Q39" s="1279">
        <f t="shared" si="31"/>
        <v>26.392156862745097</v>
      </c>
      <c r="R39" s="1136">
        <f t="shared" si="31"/>
        <v>25.840764331210192</v>
      </c>
      <c r="S39" s="1301">
        <f t="shared" si="31"/>
        <v>26.980263157894736</v>
      </c>
      <c r="T39" s="956">
        <f t="shared" ref="T39:V39" si="32">T37/T38</f>
        <v>27.429530201342281</v>
      </c>
      <c r="U39" s="895">
        <f t="shared" si="32"/>
        <v>27.125</v>
      </c>
      <c r="V39" s="1364">
        <f t="shared" si="32"/>
        <v>27.184210526315791</v>
      </c>
      <c r="W39" s="1202" t="e">
        <f t="shared" ref="W39:AB39" si="33">W37/W38</f>
        <v>#DIV/0!</v>
      </c>
      <c r="X39" s="1203" t="e">
        <f t="shared" si="33"/>
        <v>#DIV/0!</v>
      </c>
      <c r="Y39" s="1203" t="e">
        <f t="shared" si="33"/>
        <v>#DIV/0!</v>
      </c>
      <c r="Z39" s="1201" t="e">
        <f t="shared" si="33"/>
        <v>#DIV/0!</v>
      </c>
      <c r="AA39" s="1201" t="e">
        <f t="shared" si="33"/>
        <v>#DIV/0!</v>
      </c>
      <c r="AB39" s="846" t="e">
        <f t="shared" si="33"/>
        <v>#DIV/0!</v>
      </c>
      <c r="AC39" s="1190"/>
    </row>
    <row r="40" spans="1:29" x14ac:dyDescent="0.25">
      <c r="A40" s="1389" t="s">
        <v>670</v>
      </c>
      <c r="B40" s="822" t="s">
        <v>673</v>
      </c>
      <c r="C40" s="823"/>
      <c r="D40" s="823"/>
      <c r="E40" s="823"/>
      <c r="F40" s="823"/>
      <c r="G40" s="824"/>
      <c r="H40" s="1282">
        <v>48</v>
      </c>
      <c r="I40" s="1305">
        <v>4299.105263157895</v>
      </c>
      <c r="J40" s="1212">
        <v>63</v>
      </c>
      <c r="K40" s="962">
        <v>69</v>
      </c>
      <c r="L40" s="963">
        <v>57</v>
      </c>
      <c r="M40" s="963">
        <v>46</v>
      </c>
      <c r="N40" s="893">
        <v>47</v>
      </c>
      <c r="O40" s="893">
        <v>43</v>
      </c>
      <c r="P40" s="1282">
        <v>48</v>
      </c>
      <c r="Q40" s="1353">
        <v>63</v>
      </c>
      <c r="R40" s="1354">
        <v>53</v>
      </c>
      <c r="S40" s="1354">
        <v>57</v>
      </c>
      <c r="T40" s="1354">
        <v>51</v>
      </c>
      <c r="U40" s="1368">
        <v>47</v>
      </c>
      <c r="V40" s="1365">
        <v>33</v>
      </c>
      <c r="W40" s="1204"/>
      <c r="X40" s="1205"/>
      <c r="Y40" s="1205"/>
      <c r="Z40" s="1193"/>
      <c r="AA40" s="1193"/>
      <c r="AB40" s="1196"/>
      <c r="AC40" s="1189"/>
    </row>
    <row r="41" spans="1:29" x14ac:dyDescent="0.25">
      <c r="A41" s="1390"/>
      <c r="B41" s="825" t="s">
        <v>664</v>
      </c>
      <c r="C41" s="826"/>
      <c r="D41" s="826"/>
      <c r="E41" s="826"/>
      <c r="F41" s="826"/>
      <c r="G41" s="827"/>
      <c r="H41" s="1158">
        <v>69</v>
      </c>
      <c r="I41" s="1306">
        <v>71</v>
      </c>
      <c r="J41" s="1210">
        <v>62</v>
      </c>
      <c r="K41" s="752">
        <v>62</v>
      </c>
      <c r="L41" s="958">
        <v>64</v>
      </c>
      <c r="M41" s="958">
        <v>68</v>
      </c>
      <c r="N41" s="894">
        <v>68</v>
      </c>
      <c r="O41" s="894">
        <v>68</v>
      </c>
      <c r="P41" s="1158">
        <v>69</v>
      </c>
      <c r="Q41" s="1278">
        <v>69</v>
      </c>
      <c r="R41" s="1133">
        <v>70</v>
      </c>
      <c r="S41" s="1303">
        <v>70</v>
      </c>
      <c r="T41" s="958">
        <v>69</v>
      </c>
      <c r="U41" s="894">
        <v>71</v>
      </c>
      <c r="V41" s="1363">
        <v>71</v>
      </c>
      <c r="W41" s="1198"/>
      <c r="X41" s="1199"/>
      <c r="Y41" s="1199"/>
      <c r="Z41" s="1197"/>
      <c r="AA41" s="1197"/>
      <c r="AB41" s="1200"/>
      <c r="AC41" s="1189"/>
    </row>
    <row r="42" spans="1:29" ht="15.75" thickBot="1" x14ac:dyDescent="0.3">
      <c r="A42" s="1391"/>
      <c r="B42" s="828" t="s">
        <v>665</v>
      </c>
      <c r="C42" s="829"/>
      <c r="D42" s="829"/>
      <c r="E42" s="829"/>
      <c r="F42" s="829"/>
      <c r="G42" s="830"/>
      <c r="H42" s="1159">
        <f t="shared" ref="H42:S42" si="34">H40/H41</f>
        <v>0.69565217391304346</v>
      </c>
      <c r="I42" s="1307">
        <v>60.550778354336551</v>
      </c>
      <c r="J42" s="1211">
        <f t="shared" si="34"/>
        <v>1.0161290322580645</v>
      </c>
      <c r="K42" s="753">
        <f t="shared" si="34"/>
        <v>1.1129032258064515</v>
      </c>
      <c r="L42" s="956">
        <f t="shared" si="34"/>
        <v>0.890625</v>
      </c>
      <c r="M42" s="956">
        <f t="shared" si="34"/>
        <v>0.67647058823529416</v>
      </c>
      <c r="N42" s="895">
        <f t="shared" si="34"/>
        <v>0.69117647058823528</v>
      </c>
      <c r="O42" s="895">
        <f t="shared" si="34"/>
        <v>0.63235294117647056</v>
      </c>
      <c r="P42" s="1159">
        <f t="shared" si="34"/>
        <v>0.69565217391304346</v>
      </c>
      <c r="Q42" s="1279">
        <f t="shared" si="34"/>
        <v>0.91304347826086951</v>
      </c>
      <c r="R42" s="1136">
        <f t="shared" si="34"/>
        <v>0.75714285714285712</v>
      </c>
      <c r="S42" s="1301">
        <f t="shared" si="34"/>
        <v>0.81428571428571428</v>
      </c>
      <c r="T42" s="956">
        <f t="shared" ref="T42:V42" si="35">T40/T41</f>
        <v>0.73913043478260865</v>
      </c>
      <c r="U42" s="895">
        <f t="shared" si="35"/>
        <v>0.6619718309859155</v>
      </c>
      <c r="V42" s="1364">
        <f t="shared" si="35"/>
        <v>0.46478873239436619</v>
      </c>
      <c r="W42" s="1202" t="e">
        <f t="shared" ref="W42:AB42" si="36">W40/W41</f>
        <v>#DIV/0!</v>
      </c>
      <c r="X42" s="1203" t="e">
        <f t="shared" si="36"/>
        <v>#DIV/0!</v>
      </c>
      <c r="Y42" s="1203" t="e">
        <f t="shared" si="36"/>
        <v>#DIV/0!</v>
      </c>
      <c r="Z42" s="1201" t="e">
        <f t="shared" si="36"/>
        <v>#DIV/0!</v>
      </c>
      <c r="AA42" s="1201" t="e">
        <f t="shared" si="36"/>
        <v>#DIV/0!</v>
      </c>
      <c r="AB42" s="846" t="e">
        <f t="shared" si="36"/>
        <v>#DIV/0!</v>
      </c>
      <c r="AC42" s="1190"/>
    </row>
    <row r="43" spans="1:29" ht="15.75" thickBot="1" x14ac:dyDescent="0.3">
      <c r="H43" s="908"/>
      <c r="J43" s="908"/>
      <c r="L43" s="908"/>
      <c r="N43" s="908"/>
      <c r="O43" s="908"/>
      <c r="P43" s="908"/>
      <c r="Q43" s="896"/>
    </row>
    <row r="44" spans="1:29" ht="15.75" thickBot="1" x14ac:dyDescent="0.3">
      <c r="A44" s="837" t="s">
        <v>660</v>
      </c>
      <c r="B44" s="1392" t="s">
        <v>672</v>
      </c>
      <c r="C44" s="1393"/>
      <c r="D44" s="1393"/>
      <c r="E44" s="1393"/>
      <c r="F44" s="1393"/>
      <c r="G44" s="500" t="s">
        <v>511</v>
      </c>
      <c r="H44" s="1214" t="s">
        <v>741</v>
      </c>
      <c r="I44" s="462" t="s">
        <v>734</v>
      </c>
      <c r="J44" s="458" t="s">
        <v>517</v>
      </c>
      <c r="K44" s="143" t="s">
        <v>518</v>
      </c>
      <c r="L44" s="143" t="s">
        <v>519</v>
      </c>
      <c r="M44" s="1215" t="s">
        <v>520</v>
      </c>
      <c r="N44" s="143" t="s">
        <v>521</v>
      </c>
      <c r="O44" s="143" t="s">
        <v>522</v>
      </c>
      <c r="P44" s="144" t="s">
        <v>523</v>
      </c>
      <c r="Q44" s="322" t="s">
        <v>722</v>
      </c>
      <c r="R44" s="143" t="s">
        <v>723</v>
      </c>
      <c r="S44" s="143" t="s">
        <v>724</v>
      </c>
      <c r="T44" s="143" t="s">
        <v>725</v>
      </c>
      <c r="U44" s="143" t="s">
        <v>726</v>
      </c>
      <c r="V44" s="143" t="s">
        <v>727</v>
      </c>
      <c r="W44" s="143" t="s">
        <v>728</v>
      </c>
      <c r="X44" s="143" t="s">
        <v>729</v>
      </c>
      <c r="Y44" s="143" t="s">
        <v>730</v>
      </c>
      <c r="Z44" s="143" t="s">
        <v>731</v>
      </c>
      <c r="AA44" s="143" t="s">
        <v>732</v>
      </c>
      <c r="AB44" s="144" t="s">
        <v>733</v>
      </c>
      <c r="AC44" s="1192"/>
    </row>
    <row r="45" spans="1:29" x14ac:dyDescent="0.25">
      <c r="A45" s="1389" t="s">
        <v>662</v>
      </c>
      <c r="B45" s="822" t="s">
        <v>673</v>
      </c>
      <c r="C45" s="823"/>
      <c r="D45" s="823"/>
      <c r="E45" s="823"/>
      <c r="F45" s="823"/>
      <c r="G45" s="834"/>
      <c r="H45" s="1283">
        <v>1212</v>
      </c>
      <c r="I45" s="1304">
        <v>1300</v>
      </c>
      <c r="J45" s="1212">
        <v>1251</v>
      </c>
      <c r="K45" s="962">
        <v>1288</v>
      </c>
      <c r="L45" s="962">
        <v>1274</v>
      </c>
      <c r="M45" s="963">
        <v>1295</v>
      </c>
      <c r="N45" s="893">
        <v>1385</v>
      </c>
      <c r="O45" s="893">
        <v>1392</v>
      </c>
      <c r="P45" s="1283">
        <v>1212</v>
      </c>
      <c r="Q45" s="1359">
        <v>1200</v>
      </c>
      <c r="R45" s="1360">
        <v>1151</v>
      </c>
      <c r="S45" s="1360">
        <v>1188</v>
      </c>
      <c r="T45" s="1360">
        <v>1244</v>
      </c>
      <c r="U45" s="1369">
        <v>1300</v>
      </c>
      <c r="V45" s="1365">
        <v>1239</v>
      </c>
      <c r="W45" s="1206"/>
      <c r="X45" s="1206"/>
      <c r="Y45" s="1208"/>
      <c r="Z45" s="1193"/>
      <c r="AA45" s="1193"/>
      <c r="AB45" s="1217"/>
      <c r="AC45" s="1189"/>
    </row>
    <row r="46" spans="1:29" x14ac:dyDescent="0.25">
      <c r="A46" s="1390"/>
      <c r="B46" s="825" t="s">
        <v>664</v>
      </c>
      <c r="C46" s="826"/>
      <c r="D46" s="826"/>
      <c r="E46" s="826"/>
      <c r="F46" s="826"/>
      <c r="G46" s="835"/>
      <c r="H46" s="1158">
        <v>43</v>
      </c>
      <c r="I46" s="1267">
        <v>41</v>
      </c>
      <c r="J46" s="1210">
        <v>45</v>
      </c>
      <c r="K46" s="752">
        <v>45</v>
      </c>
      <c r="L46" s="752">
        <v>45</v>
      </c>
      <c r="M46" s="958">
        <v>46</v>
      </c>
      <c r="N46" s="894">
        <v>48</v>
      </c>
      <c r="O46" s="894">
        <v>45</v>
      </c>
      <c r="P46" s="1356">
        <v>43</v>
      </c>
      <c r="Q46" s="1278">
        <v>44</v>
      </c>
      <c r="R46" s="1133">
        <v>43</v>
      </c>
      <c r="S46" s="894">
        <v>42</v>
      </c>
      <c r="T46" s="1303">
        <v>40</v>
      </c>
      <c r="U46" s="894">
        <v>41</v>
      </c>
      <c r="V46" s="1363">
        <v>41</v>
      </c>
      <c r="W46" s="1197"/>
      <c r="X46" s="1197"/>
      <c r="Y46" s="1218"/>
      <c r="Z46" s="1197"/>
      <c r="AA46" s="1197"/>
      <c r="AB46" s="1219"/>
      <c r="AC46" s="1189"/>
    </row>
    <row r="47" spans="1:29" ht="15.75" thickBot="1" x14ac:dyDescent="0.3">
      <c r="A47" s="1391"/>
      <c r="B47" s="828" t="s">
        <v>665</v>
      </c>
      <c r="C47" s="829"/>
      <c r="D47" s="829"/>
      <c r="E47" s="829"/>
      <c r="F47" s="829"/>
      <c r="G47" s="836"/>
      <c r="H47" s="1159">
        <f t="shared" ref="H47:S47" si="37">H45/H46</f>
        <v>28.186046511627907</v>
      </c>
      <c r="I47" s="1268">
        <v>31.707317073170731</v>
      </c>
      <c r="J47" s="1211">
        <f t="shared" si="37"/>
        <v>27.8</v>
      </c>
      <c r="K47" s="753">
        <f t="shared" si="37"/>
        <v>28.622222222222224</v>
      </c>
      <c r="L47" s="753">
        <f t="shared" si="37"/>
        <v>28.31111111111111</v>
      </c>
      <c r="M47" s="956">
        <f t="shared" si="37"/>
        <v>28.152173913043477</v>
      </c>
      <c r="N47" s="895">
        <f t="shared" si="37"/>
        <v>28.854166666666668</v>
      </c>
      <c r="O47" s="895">
        <f t="shared" si="37"/>
        <v>30.933333333333334</v>
      </c>
      <c r="P47" s="1357">
        <f t="shared" si="37"/>
        <v>28.186046511627907</v>
      </c>
      <c r="Q47" s="1279">
        <f t="shared" si="37"/>
        <v>27.272727272727273</v>
      </c>
      <c r="R47" s="1136">
        <f t="shared" si="37"/>
        <v>26.767441860465116</v>
      </c>
      <c r="S47" s="895">
        <f t="shared" si="37"/>
        <v>28.285714285714285</v>
      </c>
      <c r="T47" s="1301">
        <f t="shared" ref="T47:V47" si="38">T45/T46</f>
        <v>31.1</v>
      </c>
      <c r="U47" s="895">
        <f t="shared" si="38"/>
        <v>31.707317073170731</v>
      </c>
      <c r="V47" s="1364">
        <f t="shared" si="38"/>
        <v>30.219512195121951</v>
      </c>
      <c r="W47" s="1201" t="e">
        <f t="shared" ref="W47:AB47" si="39">W45/W46</f>
        <v>#DIV/0!</v>
      </c>
      <c r="X47" s="1201" t="e">
        <f t="shared" si="39"/>
        <v>#DIV/0!</v>
      </c>
      <c r="Y47" s="1220" t="e">
        <f t="shared" si="39"/>
        <v>#DIV/0!</v>
      </c>
      <c r="Z47" s="1201" t="e">
        <f t="shared" si="39"/>
        <v>#DIV/0!</v>
      </c>
      <c r="AA47" s="1201" t="e">
        <f t="shared" si="39"/>
        <v>#DIV/0!</v>
      </c>
      <c r="AB47" s="1216" t="e">
        <f t="shared" si="39"/>
        <v>#DIV/0!</v>
      </c>
      <c r="AC47" s="1190"/>
    </row>
    <row r="48" spans="1:29" x14ac:dyDescent="0.25">
      <c r="A48" s="1389" t="s">
        <v>666</v>
      </c>
      <c r="B48" s="822" t="s">
        <v>673</v>
      </c>
      <c r="C48" s="823"/>
      <c r="D48" s="823"/>
      <c r="E48" s="823"/>
      <c r="F48" s="823"/>
      <c r="G48" s="834"/>
      <c r="H48" s="1273">
        <v>972</v>
      </c>
      <c r="I48" s="1284">
        <v>1042</v>
      </c>
      <c r="J48" s="1212">
        <v>876</v>
      </c>
      <c r="K48" s="962">
        <v>906</v>
      </c>
      <c r="L48" s="962">
        <v>896</v>
      </c>
      <c r="M48" s="963">
        <v>889</v>
      </c>
      <c r="N48" s="893">
        <v>970</v>
      </c>
      <c r="O48" s="893">
        <v>962</v>
      </c>
      <c r="P48" s="1358">
        <v>972</v>
      </c>
      <c r="Q48" s="1361">
        <v>927</v>
      </c>
      <c r="R48" s="1362">
        <v>954</v>
      </c>
      <c r="S48" s="1362">
        <v>931</v>
      </c>
      <c r="T48" s="1362">
        <v>955</v>
      </c>
      <c r="U48" s="1370">
        <v>1042</v>
      </c>
      <c r="V48" s="1365">
        <v>1043</v>
      </c>
      <c r="W48" s="1206"/>
      <c r="X48" s="1206"/>
      <c r="Y48" s="1208"/>
      <c r="Z48" s="1193"/>
      <c r="AA48" s="1193"/>
      <c r="AB48" s="1217"/>
      <c r="AC48" s="1189"/>
    </row>
    <row r="49" spans="1:29" x14ac:dyDescent="0.25">
      <c r="A49" s="1390"/>
      <c r="B49" s="825" t="s">
        <v>664</v>
      </c>
      <c r="C49" s="826"/>
      <c r="D49" s="826"/>
      <c r="E49" s="826"/>
      <c r="F49" s="826"/>
      <c r="G49" s="835"/>
      <c r="H49" s="1158">
        <v>31</v>
      </c>
      <c r="I49" s="1267">
        <v>37</v>
      </c>
      <c r="J49" s="1210">
        <v>31</v>
      </c>
      <c r="K49" s="752">
        <v>33</v>
      </c>
      <c r="L49" s="752">
        <v>33</v>
      </c>
      <c r="M49" s="958">
        <v>32</v>
      </c>
      <c r="N49" s="894">
        <v>31</v>
      </c>
      <c r="O49" s="894">
        <v>30</v>
      </c>
      <c r="P49" s="1356">
        <v>31</v>
      </c>
      <c r="Q49" s="1278">
        <v>32</v>
      </c>
      <c r="R49" s="1133">
        <v>37</v>
      </c>
      <c r="S49" s="894">
        <v>35</v>
      </c>
      <c r="T49" s="1303">
        <v>34</v>
      </c>
      <c r="U49" s="894">
        <v>37</v>
      </c>
      <c r="V49" s="1363">
        <v>35</v>
      </c>
      <c r="W49" s="1197"/>
      <c r="X49" s="1197"/>
      <c r="Y49" s="1218"/>
      <c r="Z49" s="1197"/>
      <c r="AA49" s="1197"/>
      <c r="AB49" s="1219"/>
      <c r="AC49" s="1189"/>
    </row>
    <row r="50" spans="1:29" ht="15.75" thickBot="1" x14ac:dyDescent="0.3">
      <c r="A50" s="1391"/>
      <c r="B50" s="828" t="s">
        <v>665</v>
      </c>
      <c r="C50" s="829"/>
      <c r="D50" s="829"/>
      <c r="E50" s="829"/>
      <c r="F50" s="829"/>
      <c r="G50" s="836"/>
      <c r="H50" s="1159">
        <f t="shared" ref="H50:S50" si="40">H48/H49</f>
        <v>31.35483870967742</v>
      </c>
      <c r="I50" s="1268">
        <v>28.162162162162161</v>
      </c>
      <c r="J50" s="1211">
        <f t="shared" si="40"/>
        <v>28.258064516129032</v>
      </c>
      <c r="K50" s="753">
        <f t="shared" si="40"/>
        <v>27.454545454545453</v>
      </c>
      <c r="L50" s="753">
        <f t="shared" si="40"/>
        <v>27.151515151515152</v>
      </c>
      <c r="M50" s="956">
        <f t="shared" si="40"/>
        <v>27.78125</v>
      </c>
      <c r="N50" s="895">
        <f t="shared" si="40"/>
        <v>31.29032258064516</v>
      </c>
      <c r="O50" s="895">
        <f t="shared" si="40"/>
        <v>32.06666666666667</v>
      </c>
      <c r="P50" s="1357">
        <f t="shared" si="40"/>
        <v>31.35483870967742</v>
      </c>
      <c r="Q50" s="1279">
        <f t="shared" si="40"/>
        <v>28.96875</v>
      </c>
      <c r="R50" s="1136">
        <f t="shared" si="40"/>
        <v>25.783783783783782</v>
      </c>
      <c r="S50" s="895">
        <f t="shared" si="40"/>
        <v>26.6</v>
      </c>
      <c r="T50" s="1301">
        <f t="shared" ref="T50:V50" si="41">T48/T49</f>
        <v>28.088235294117649</v>
      </c>
      <c r="U50" s="895">
        <f t="shared" si="41"/>
        <v>28.162162162162161</v>
      </c>
      <c r="V50" s="1364">
        <f t="shared" si="41"/>
        <v>29.8</v>
      </c>
      <c r="W50" s="1201" t="e">
        <f t="shared" ref="W50:AB50" si="42">W48/W49</f>
        <v>#DIV/0!</v>
      </c>
      <c r="X50" s="1201" t="e">
        <f t="shared" si="42"/>
        <v>#DIV/0!</v>
      </c>
      <c r="Y50" s="1220" t="e">
        <f t="shared" si="42"/>
        <v>#DIV/0!</v>
      </c>
      <c r="Z50" s="1201" t="e">
        <f t="shared" si="42"/>
        <v>#DIV/0!</v>
      </c>
      <c r="AA50" s="1201" t="e">
        <f t="shared" si="42"/>
        <v>#DIV/0!</v>
      </c>
      <c r="AB50" s="1216" t="e">
        <f t="shared" si="42"/>
        <v>#DIV/0!</v>
      </c>
      <c r="AC50" s="1190"/>
    </row>
    <row r="51" spans="1:29" x14ac:dyDescent="0.25">
      <c r="A51" s="1389" t="s">
        <v>667</v>
      </c>
      <c r="B51" s="822" t="s">
        <v>673</v>
      </c>
      <c r="C51" s="823"/>
      <c r="D51" s="823"/>
      <c r="E51" s="823"/>
      <c r="F51" s="823"/>
      <c r="G51" s="834"/>
      <c r="H51" s="1273">
        <v>327</v>
      </c>
      <c r="I51" s="1284">
        <v>297</v>
      </c>
      <c r="J51" s="1212">
        <v>258</v>
      </c>
      <c r="K51" s="962">
        <v>310</v>
      </c>
      <c r="L51" s="962">
        <v>303</v>
      </c>
      <c r="M51" s="963">
        <v>326</v>
      </c>
      <c r="N51" s="893">
        <v>331</v>
      </c>
      <c r="O51" s="893">
        <v>376</v>
      </c>
      <c r="P51" s="1358">
        <v>327</v>
      </c>
      <c r="Q51" s="1361">
        <v>289</v>
      </c>
      <c r="R51" s="1362">
        <v>265</v>
      </c>
      <c r="S51" s="1362">
        <v>272</v>
      </c>
      <c r="T51" s="1362">
        <v>283</v>
      </c>
      <c r="U51" s="1370">
        <v>297</v>
      </c>
      <c r="V51" s="1365">
        <v>307</v>
      </c>
      <c r="W51" s="1206"/>
      <c r="X51" s="1206"/>
      <c r="Y51" s="1208"/>
      <c r="Z51" s="1193"/>
      <c r="AA51" s="1193"/>
      <c r="AB51" s="1217"/>
      <c r="AC51" s="1189"/>
    </row>
    <row r="52" spans="1:29" x14ac:dyDescent="0.25">
      <c r="A52" s="1390"/>
      <c r="B52" s="825" t="s">
        <v>664</v>
      </c>
      <c r="C52" s="826"/>
      <c r="D52" s="826"/>
      <c r="E52" s="826"/>
      <c r="F52" s="826"/>
      <c r="G52" s="835"/>
      <c r="H52" s="1158">
        <v>10</v>
      </c>
      <c r="I52" s="1267">
        <v>9</v>
      </c>
      <c r="J52" s="1210">
        <v>10</v>
      </c>
      <c r="K52" s="752">
        <v>10</v>
      </c>
      <c r="L52" s="752">
        <v>10</v>
      </c>
      <c r="M52" s="958">
        <v>11</v>
      </c>
      <c r="N52" s="894">
        <v>11</v>
      </c>
      <c r="O52" s="894">
        <v>11</v>
      </c>
      <c r="P52" s="1356">
        <v>10</v>
      </c>
      <c r="Q52" s="1278">
        <v>8</v>
      </c>
      <c r="R52" s="1133">
        <v>9</v>
      </c>
      <c r="S52" s="894">
        <v>9</v>
      </c>
      <c r="T52" s="1303">
        <v>9</v>
      </c>
      <c r="U52" s="894">
        <v>9</v>
      </c>
      <c r="V52" s="1363">
        <v>9</v>
      </c>
      <c r="W52" s="1197"/>
      <c r="X52" s="1197"/>
      <c r="Y52" s="1218"/>
      <c r="Z52" s="1197"/>
      <c r="AA52" s="1197"/>
      <c r="AB52" s="1219"/>
      <c r="AC52" s="1189"/>
    </row>
    <row r="53" spans="1:29" ht="15.75" thickBot="1" x14ac:dyDescent="0.3">
      <c r="A53" s="1391"/>
      <c r="B53" s="828" t="s">
        <v>665</v>
      </c>
      <c r="C53" s="829"/>
      <c r="D53" s="829"/>
      <c r="E53" s="829"/>
      <c r="F53" s="829"/>
      <c r="G53" s="836"/>
      <c r="H53" s="1159">
        <f t="shared" ref="H53:S53" si="43">H51/H52</f>
        <v>32.700000000000003</v>
      </c>
      <c r="I53" s="1268">
        <v>33</v>
      </c>
      <c r="J53" s="1211">
        <f t="shared" si="43"/>
        <v>25.8</v>
      </c>
      <c r="K53" s="753">
        <f t="shared" si="43"/>
        <v>31</v>
      </c>
      <c r="L53" s="753">
        <f t="shared" si="43"/>
        <v>30.3</v>
      </c>
      <c r="M53" s="956">
        <f t="shared" si="43"/>
        <v>29.636363636363637</v>
      </c>
      <c r="N53" s="895">
        <f t="shared" si="43"/>
        <v>30.09090909090909</v>
      </c>
      <c r="O53" s="895">
        <f t="shared" si="43"/>
        <v>34.18181818181818</v>
      </c>
      <c r="P53" s="1357">
        <f t="shared" si="43"/>
        <v>32.700000000000003</v>
      </c>
      <c r="Q53" s="1279">
        <f t="shared" si="43"/>
        <v>36.125</v>
      </c>
      <c r="R53" s="1136">
        <f t="shared" si="43"/>
        <v>29.444444444444443</v>
      </c>
      <c r="S53" s="895">
        <f t="shared" si="43"/>
        <v>30.222222222222221</v>
      </c>
      <c r="T53" s="1301">
        <f t="shared" ref="T53:V53" si="44">T51/T52</f>
        <v>31.444444444444443</v>
      </c>
      <c r="U53" s="895">
        <f t="shared" si="44"/>
        <v>33</v>
      </c>
      <c r="V53" s="1364">
        <f t="shared" si="44"/>
        <v>34.111111111111114</v>
      </c>
      <c r="W53" s="1201" t="e">
        <f t="shared" ref="W53:AB53" si="45">W51/W52</f>
        <v>#DIV/0!</v>
      </c>
      <c r="X53" s="1201" t="e">
        <f t="shared" si="45"/>
        <v>#DIV/0!</v>
      </c>
      <c r="Y53" s="1220" t="e">
        <f t="shared" si="45"/>
        <v>#DIV/0!</v>
      </c>
      <c r="Z53" s="1201" t="e">
        <f t="shared" si="45"/>
        <v>#DIV/0!</v>
      </c>
      <c r="AA53" s="1201" t="e">
        <f t="shared" si="45"/>
        <v>#DIV/0!</v>
      </c>
      <c r="AB53" s="1216" t="e">
        <f t="shared" si="45"/>
        <v>#DIV/0!</v>
      </c>
      <c r="AC53" s="1190"/>
    </row>
    <row r="54" spans="1:29" x14ac:dyDescent="0.25">
      <c r="A54" s="1389" t="s">
        <v>668</v>
      </c>
      <c r="B54" s="822" t="s">
        <v>673</v>
      </c>
      <c r="C54" s="823"/>
      <c r="D54" s="823"/>
      <c r="E54" s="823"/>
      <c r="F54" s="823"/>
      <c r="G54" s="834"/>
      <c r="H54" s="1273">
        <v>362</v>
      </c>
      <c r="I54" s="1284">
        <v>385</v>
      </c>
      <c r="J54" s="1212">
        <v>351</v>
      </c>
      <c r="K54" s="962">
        <v>352</v>
      </c>
      <c r="L54" s="962">
        <v>354</v>
      </c>
      <c r="M54" s="963">
        <v>335</v>
      </c>
      <c r="N54" s="893">
        <v>368</v>
      </c>
      <c r="O54" s="893">
        <v>357</v>
      </c>
      <c r="P54" s="1358">
        <v>362</v>
      </c>
      <c r="Q54" s="1361">
        <v>394</v>
      </c>
      <c r="R54" s="1362">
        <v>371</v>
      </c>
      <c r="S54" s="1362">
        <v>364</v>
      </c>
      <c r="T54" s="1362">
        <v>379</v>
      </c>
      <c r="U54" s="1370">
        <v>385</v>
      </c>
      <c r="V54" s="1365">
        <v>397</v>
      </c>
      <c r="W54" s="1206"/>
      <c r="X54" s="1206"/>
      <c r="Y54" s="1208"/>
      <c r="Z54" s="1193"/>
      <c r="AA54" s="1193"/>
      <c r="AB54" s="1217"/>
      <c r="AC54" s="1189"/>
    </row>
    <row r="55" spans="1:29" x14ac:dyDescent="0.25">
      <c r="A55" s="1390"/>
      <c r="B55" s="825" t="s">
        <v>664</v>
      </c>
      <c r="C55" s="826"/>
      <c r="D55" s="826"/>
      <c r="E55" s="826"/>
      <c r="F55" s="826"/>
      <c r="G55" s="835"/>
      <c r="H55" s="1158">
        <v>21</v>
      </c>
      <c r="I55" s="1267">
        <v>8</v>
      </c>
      <c r="J55" s="1210">
        <v>13</v>
      </c>
      <c r="K55" s="752">
        <v>13</v>
      </c>
      <c r="L55" s="752">
        <v>13</v>
      </c>
      <c r="M55" s="958">
        <v>13</v>
      </c>
      <c r="N55" s="894">
        <v>13</v>
      </c>
      <c r="O55" s="894">
        <v>15</v>
      </c>
      <c r="P55" s="1356">
        <v>21</v>
      </c>
      <c r="Q55" s="1278">
        <v>11</v>
      </c>
      <c r="R55" s="1133">
        <v>11</v>
      </c>
      <c r="S55" s="894">
        <v>12</v>
      </c>
      <c r="T55" s="1303">
        <v>10</v>
      </c>
      <c r="U55" s="894">
        <v>8</v>
      </c>
      <c r="V55" s="1363">
        <v>8</v>
      </c>
      <c r="W55" s="1197"/>
      <c r="X55" s="1197"/>
      <c r="Y55" s="1218"/>
      <c r="Z55" s="1197"/>
      <c r="AA55" s="1197"/>
      <c r="AB55" s="1219"/>
      <c r="AC55" s="1189"/>
    </row>
    <row r="56" spans="1:29" ht="15.75" thickBot="1" x14ac:dyDescent="0.3">
      <c r="A56" s="1391"/>
      <c r="B56" s="828" t="s">
        <v>665</v>
      </c>
      <c r="C56" s="829"/>
      <c r="D56" s="829"/>
      <c r="E56" s="829"/>
      <c r="F56" s="829"/>
      <c r="G56" s="836"/>
      <c r="H56" s="1159">
        <f t="shared" ref="H56:S56" si="46">H54/H55</f>
        <v>17.238095238095237</v>
      </c>
      <c r="I56" s="1268">
        <v>48.125</v>
      </c>
      <c r="J56" s="1211">
        <f t="shared" si="46"/>
        <v>27</v>
      </c>
      <c r="K56" s="753">
        <f t="shared" si="46"/>
        <v>27.076923076923077</v>
      </c>
      <c r="L56" s="753">
        <f t="shared" si="46"/>
        <v>27.23076923076923</v>
      </c>
      <c r="M56" s="956">
        <f t="shared" si="46"/>
        <v>25.76923076923077</v>
      </c>
      <c r="N56" s="895">
        <f t="shared" si="46"/>
        <v>28.307692307692307</v>
      </c>
      <c r="O56" s="895">
        <f t="shared" si="46"/>
        <v>23.8</v>
      </c>
      <c r="P56" s="1357">
        <f t="shared" si="46"/>
        <v>17.238095238095237</v>
      </c>
      <c r="Q56" s="1279">
        <f t="shared" si="46"/>
        <v>35.81818181818182</v>
      </c>
      <c r="R56" s="1136">
        <f t="shared" si="46"/>
        <v>33.727272727272727</v>
      </c>
      <c r="S56" s="895">
        <f t="shared" si="46"/>
        <v>30.333333333333332</v>
      </c>
      <c r="T56" s="1301">
        <f t="shared" ref="T56:V56" si="47">T54/T55</f>
        <v>37.9</v>
      </c>
      <c r="U56" s="895">
        <f t="shared" si="47"/>
        <v>48.125</v>
      </c>
      <c r="V56" s="1364">
        <f t="shared" si="47"/>
        <v>49.625</v>
      </c>
      <c r="W56" s="1201" t="e">
        <f t="shared" ref="W56:AB56" si="48">W54/W55</f>
        <v>#DIV/0!</v>
      </c>
      <c r="X56" s="1201" t="e">
        <f t="shared" si="48"/>
        <v>#DIV/0!</v>
      </c>
      <c r="Y56" s="1220" t="e">
        <f t="shared" si="48"/>
        <v>#DIV/0!</v>
      </c>
      <c r="Z56" s="1201" t="e">
        <f t="shared" si="48"/>
        <v>#DIV/0!</v>
      </c>
      <c r="AA56" s="1201" t="e">
        <f t="shared" si="48"/>
        <v>#DIV/0!</v>
      </c>
      <c r="AB56" s="1216" t="e">
        <f t="shared" si="48"/>
        <v>#DIV/0!</v>
      </c>
      <c r="AC56" s="1190"/>
    </row>
    <row r="57" spans="1:29" x14ac:dyDescent="0.25">
      <c r="A57" s="1389" t="s">
        <v>669</v>
      </c>
      <c r="B57" s="822" t="s">
        <v>673</v>
      </c>
      <c r="C57" s="823"/>
      <c r="D57" s="823"/>
      <c r="E57" s="823"/>
      <c r="F57" s="823"/>
      <c r="G57" s="834"/>
      <c r="H57" s="1273">
        <v>1111</v>
      </c>
      <c r="I57" s="1284">
        <v>1224</v>
      </c>
      <c r="J57" s="1212">
        <v>1169</v>
      </c>
      <c r="K57" s="962">
        <v>1215</v>
      </c>
      <c r="L57" s="962">
        <v>1230</v>
      </c>
      <c r="M57" s="963">
        <v>1180</v>
      </c>
      <c r="N57" s="893">
        <v>1335</v>
      </c>
      <c r="O57" s="893">
        <v>1392</v>
      </c>
      <c r="P57" s="1358">
        <v>1111</v>
      </c>
      <c r="Q57" s="1361">
        <v>1079</v>
      </c>
      <c r="R57" s="1362">
        <v>1072</v>
      </c>
      <c r="S57" s="1362">
        <v>1101</v>
      </c>
      <c r="T57" s="1362">
        <v>1194</v>
      </c>
      <c r="U57" s="1370">
        <v>1224</v>
      </c>
      <c r="V57" s="1365">
        <v>1310</v>
      </c>
      <c r="W57" s="1206"/>
      <c r="X57" s="1206"/>
      <c r="Y57" s="1208"/>
      <c r="Z57" s="1193"/>
      <c r="AA57" s="1193"/>
      <c r="AB57" s="1217"/>
      <c r="AC57" s="1189"/>
    </row>
    <row r="58" spans="1:29" x14ac:dyDescent="0.25">
      <c r="A58" s="1390"/>
      <c r="B58" s="825" t="s">
        <v>664</v>
      </c>
      <c r="C58" s="826"/>
      <c r="D58" s="826"/>
      <c r="E58" s="826"/>
      <c r="F58" s="826"/>
      <c r="G58" s="835"/>
      <c r="H58" s="1158">
        <v>47</v>
      </c>
      <c r="I58" s="1267">
        <v>44</v>
      </c>
      <c r="J58" s="1210">
        <v>45</v>
      </c>
      <c r="K58" s="752">
        <v>43</v>
      </c>
      <c r="L58" s="752">
        <v>46</v>
      </c>
      <c r="M58" s="958">
        <v>45</v>
      </c>
      <c r="N58" s="894">
        <v>45</v>
      </c>
      <c r="O58" s="894">
        <v>48</v>
      </c>
      <c r="P58" s="1356">
        <v>47</v>
      </c>
      <c r="Q58" s="1278">
        <v>47</v>
      </c>
      <c r="R58" s="1133">
        <v>47</v>
      </c>
      <c r="S58" s="894">
        <v>45</v>
      </c>
      <c r="T58" s="1303">
        <v>44</v>
      </c>
      <c r="U58" s="894">
        <v>44</v>
      </c>
      <c r="V58" s="1363">
        <v>43</v>
      </c>
      <c r="W58" s="1197"/>
      <c r="X58" s="1197"/>
      <c r="Y58" s="1218"/>
      <c r="Z58" s="1197"/>
      <c r="AA58" s="1197"/>
      <c r="AB58" s="1219"/>
      <c r="AC58" s="1189"/>
    </row>
    <row r="59" spans="1:29" ht="15.75" thickBot="1" x14ac:dyDescent="0.3">
      <c r="A59" s="1391"/>
      <c r="B59" s="828" t="s">
        <v>665</v>
      </c>
      <c r="C59" s="829"/>
      <c r="D59" s="829"/>
      <c r="E59" s="829"/>
      <c r="F59" s="829"/>
      <c r="G59" s="836"/>
      <c r="H59" s="1159">
        <f t="shared" ref="H59:S59" si="49">H57/H58</f>
        <v>23.638297872340427</v>
      </c>
      <c r="I59" s="1268">
        <v>27.818181818181817</v>
      </c>
      <c r="J59" s="1211">
        <f t="shared" si="49"/>
        <v>25.977777777777778</v>
      </c>
      <c r="K59" s="753">
        <f t="shared" si="49"/>
        <v>28.255813953488371</v>
      </c>
      <c r="L59" s="753">
        <f t="shared" si="49"/>
        <v>26.739130434782609</v>
      </c>
      <c r="M59" s="956">
        <f t="shared" si="49"/>
        <v>26.222222222222221</v>
      </c>
      <c r="N59" s="895">
        <f t="shared" si="49"/>
        <v>29.666666666666668</v>
      </c>
      <c r="O59" s="895">
        <f t="shared" si="49"/>
        <v>29</v>
      </c>
      <c r="P59" s="1357">
        <f t="shared" si="49"/>
        <v>23.638297872340427</v>
      </c>
      <c r="Q59" s="1279">
        <f t="shared" si="49"/>
        <v>22.957446808510639</v>
      </c>
      <c r="R59" s="1136">
        <f t="shared" si="49"/>
        <v>22.808510638297872</v>
      </c>
      <c r="S59" s="895">
        <f t="shared" si="49"/>
        <v>24.466666666666665</v>
      </c>
      <c r="T59" s="1301">
        <f t="shared" ref="T59:V59" si="50">T57/T58</f>
        <v>27.136363636363637</v>
      </c>
      <c r="U59" s="895">
        <f t="shared" si="50"/>
        <v>27.818181818181817</v>
      </c>
      <c r="V59" s="1364">
        <f t="shared" si="50"/>
        <v>30.465116279069768</v>
      </c>
      <c r="W59" s="1201" t="e">
        <f t="shared" ref="W59:AB59" si="51">W57/W58</f>
        <v>#DIV/0!</v>
      </c>
      <c r="X59" s="1201" t="e">
        <f t="shared" si="51"/>
        <v>#DIV/0!</v>
      </c>
      <c r="Y59" s="1220" t="e">
        <f t="shared" si="51"/>
        <v>#DIV/0!</v>
      </c>
      <c r="Z59" s="1201" t="e">
        <f t="shared" si="51"/>
        <v>#DIV/0!</v>
      </c>
      <c r="AA59" s="1201" t="e">
        <f t="shared" si="51"/>
        <v>#DIV/0!</v>
      </c>
      <c r="AB59" s="1216" t="e">
        <f t="shared" si="51"/>
        <v>#DIV/0!</v>
      </c>
      <c r="AC59" s="1190"/>
    </row>
    <row r="60" spans="1:29" x14ac:dyDescent="0.25">
      <c r="A60" s="1389" t="s">
        <v>670</v>
      </c>
      <c r="B60" s="822" t="s">
        <v>673</v>
      </c>
      <c r="C60" s="823"/>
      <c r="D60" s="823"/>
      <c r="E60" s="823"/>
      <c r="F60" s="823"/>
      <c r="G60" s="834"/>
      <c r="H60" s="1273">
        <v>66</v>
      </c>
      <c r="I60" s="1284">
        <v>33</v>
      </c>
      <c r="J60" s="1212">
        <v>53</v>
      </c>
      <c r="K60" s="962">
        <v>60</v>
      </c>
      <c r="L60" s="962">
        <v>63</v>
      </c>
      <c r="M60" s="963">
        <v>39</v>
      </c>
      <c r="N60" s="893">
        <v>44</v>
      </c>
      <c r="O60" s="893">
        <v>41</v>
      </c>
      <c r="P60" s="1358">
        <v>66</v>
      </c>
      <c r="Q60" s="1277">
        <v>75</v>
      </c>
      <c r="R60" s="1296">
        <v>59</v>
      </c>
      <c r="S60" s="1280">
        <v>46</v>
      </c>
      <c r="T60" s="1281">
        <v>35</v>
      </c>
      <c r="U60" s="893">
        <v>33</v>
      </c>
      <c r="V60" s="1365">
        <v>50</v>
      </c>
      <c r="W60" s="1206"/>
      <c r="X60" s="1206"/>
      <c r="Y60" s="1208"/>
      <c r="Z60" s="1193"/>
      <c r="AA60" s="1193"/>
      <c r="AB60" s="1217"/>
      <c r="AC60" s="1189"/>
    </row>
    <row r="61" spans="1:29" x14ac:dyDescent="0.25">
      <c r="A61" s="1390"/>
      <c r="B61" s="825" t="s">
        <v>664</v>
      </c>
      <c r="C61" s="826"/>
      <c r="D61" s="826"/>
      <c r="E61" s="826"/>
      <c r="F61" s="826"/>
      <c r="G61" s="835"/>
      <c r="H61" s="1158">
        <v>69</v>
      </c>
      <c r="I61" s="1267">
        <v>71</v>
      </c>
      <c r="J61" s="1210">
        <v>62</v>
      </c>
      <c r="K61" s="752">
        <v>62</v>
      </c>
      <c r="L61" s="752">
        <v>64</v>
      </c>
      <c r="M61" s="958">
        <v>68</v>
      </c>
      <c r="N61" s="894">
        <v>68</v>
      </c>
      <c r="O61" s="894">
        <v>68</v>
      </c>
      <c r="P61" s="1356">
        <v>69</v>
      </c>
      <c r="Q61" s="1278">
        <v>69</v>
      </c>
      <c r="R61" s="1133">
        <v>70</v>
      </c>
      <c r="S61" s="894">
        <v>70</v>
      </c>
      <c r="T61" s="1303">
        <v>69</v>
      </c>
      <c r="U61" s="894">
        <v>71</v>
      </c>
      <c r="V61" s="1363">
        <v>71</v>
      </c>
      <c r="W61" s="1197"/>
      <c r="X61" s="1197"/>
      <c r="Y61" s="1218"/>
      <c r="Z61" s="1197"/>
      <c r="AA61" s="1197"/>
      <c r="AB61" s="1219"/>
      <c r="AC61" s="1189"/>
    </row>
    <row r="62" spans="1:29" ht="15.75" thickBot="1" x14ac:dyDescent="0.3">
      <c r="A62" s="1391"/>
      <c r="B62" s="828" t="s">
        <v>665</v>
      </c>
      <c r="C62" s="829"/>
      <c r="D62" s="829"/>
      <c r="E62" s="829"/>
      <c r="F62" s="829"/>
      <c r="G62" s="836"/>
      <c r="H62" s="1159">
        <f t="shared" ref="H62:S62" si="52">H60/H61</f>
        <v>0.95652173913043481</v>
      </c>
      <c r="I62" s="1268">
        <v>0.46478873239436619</v>
      </c>
      <c r="J62" s="1211">
        <f t="shared" si="52"/>
        <v>0.85483870967741937</v>
      </c>
      <c r="K62" s="753">
        <f t="shared" si="52"/>
        <v>0.967741935483871</v>
      </c>
      <c r="L62" s="753">
        <f t="shared" si="52"/>
        <v>0.984375</v>
      </c>
      <c r="M62" s="956">
        <f t="shared" si="52"/>
        <v>0.57352941176470584</v>
      </c>
      <c r="N62" s="895">
        <f t="shared" si="52"/>
        <v>0.6470588235294118</v>
      </c>
      <c r="O62" s="895">
        <f t="shared" si="52"/>
        <v>0.6029411764705882</v>
      </c>
      <c r="P62" s="1357">
        <f t="shared" si="52"/>
        <v>0.95652173913043481</v>
      </c>
      <c r="Q62" s="1279">
        <f t="shared" si="52"/>
        <v>1.0869565217391304</v>
      </c>
      <c r="R62" s="1136">
        <f t="shared" si="52"/>
        <v>0.84285714285714286</v>
      </c>
      <c r="S62" s="895">
        <f t="shared" si="52"/>
        <v>0.65714285714285714</v>
      </c>
      <c r="T62" s="1301">
        <f t="shared" ref="T62:V62" si="53">T60/T61</f>
        <v>0.50724637681159424</v>
      </c>
      <c r="U62" s="895">
        <f t="shared" si="53"/>
        <v>0.46478873239436619</v>
      </c>
      <c r="V62" s="1364">
        <f t="shared" si="53"/>
        <v>0.70422535211267601</v>
      </c>
      <c r="W62" s="1201" t="e">
        <f t="shared" ref="W62:AB62" si="54">W60/W61</f>
        <v>#DIV/0!</v>
      </c>
      <c r="X62" s="1201" t="e">
        <f t="shared" si="54"/>
        <v>#DIV/0!</v>
      </c>
      <c r="Y62" s="1220" t="e">
        <f t="shared" si="54"/>
        <v>#DIV/0!</v>
      </c>
      <c r="Z62" s="1201" t="e">
        <f t="shared" si="54"/>
        <v>#DIV/0!</v>
      </c>
      <c r="AA62" s="1201" t="e">
        <f t="shared" si="54"/>
        <v>#DIV/0!</v>
      </c>
      <c r="AB62" s="1216" t="e">
        <f t="shared" si="54"/>
        <v>#DIV/0!</v>
      </c>
      <c r="AC62" s="1190"/>
    </row>
    <row r="63" spans="1:29" ht="15" customHeight="1" x14ac:dyDescent="0.25">
      <c r="A63" s="1381" t="s">
        <v>720</v>
      </c>
      <c r="B63" s="1381"/>
      <c r="C63" s="1381"/>
      <c r="D63" s="1381"/>
      <c r="E63" s="1381"/>
      <c r="F63" s="1381"/>
      <c r="G63" s="1381"/>
      <c r="H63" s="1381"/>
      <c r="I63" s="1381"/>
      <c r="J63" s="1381"/>
      <c r="K63" s="1381"/>
      <c r="L63" s="1381"/>
      <c r="M63" s="1381"/>
      <c r="N63" s="1381"/>
      <c r="O63" s="1381"/>
      <c r="P63" s="1381"/>
      <c r="Q63" s="1381"/>
      <c r="R63" s="1381"/>
      <c r="S63" s="1381"/>
      <c r="T63" s="1381"/>
      <c r="U63" s="1381"/>
      <c r="V63" s="1381"/>
      <c r="W63" s="1381"/>
      <c r="X63" s="1381"/>
      <c r="Y63" s="1381"/>
      <c r="Z63" s="1381"/>
      <c r="AA63" s="1381"/>
      <c r="AB63" s="1381"/>
      <c r="AC63" s="987"/>
    </row>
    <row r="64" spans="1:29" hidden="1" x14ac:dyDescent="0.25">
      <c r="A64" s="1387"/>
      <c r="B64" s="1387"/>
      <c r="C64" s="1387"/>
      <c r="D64" s="1387"/>
      <c r="E64" s="1387"/>
      <c r="F64" s="1387"/>
      <c r="G64" s="1387"/>
      <c r="H64" s="1387"/>
      <c r="I64" s="1387"/>
      <c r="J64" s="1387"/>
      <c r="K64" s="1387"/>
      <c r="L64" s="1387"/>
      <c r="M64" s="1387"/>
      <c r="N64" s="1387"/>
      <c r="O64" s="1387"/>
      <c r="P64" s="1387"/>
      <c r="Q64" s="1387"/>
      <c r="R64" s="1387"/>
      <c r="S64" s="1387"/>
      <c r="T64" s="1387"/>
      <c r="U64" s="1387"/>
      <c r="V64" s="1387"/>
      <c r="W64" s="1387"/>
      <c r="X64" s="1387"/>
      <c r="Y64" s="1387"/>
      <c r="Z64" s="1387"/>
      <c r="AA64" s="1387"/>
      <c r="AB64" s="1387"/>
      <c r="AC64" s="987"/>
    </row>
    <row r="65" spans="1:29" ht="15" customHeight="1" x14ac:dyDescent="0.25">
      <c r="A65" s="1387" t="s">
        <v>674</v>
      </c>
      <c r="B65" s="1387"/>
      <c r="C65" s="1387"/>
      <c r="D65" s="1387"/>
      <c r="E65" s="1387"/>
      <c r="F65" s="1387"/>
      <c r="G65" s="1387"/>
      <c r="H65" s="1387"/>
      <c r="I65" s="1387"/>
      <c r="J65" s="1387"/>
      <c r="K65" s="1387"/>
      <c r="L65" s="1387"/>
      <c r="M65" s="1387"/>
      <c r="N65" s="1387"/>
      <c r="O65" s="1387"/>
      <c r="P65" s="1387"/>
      <c r="Q65" s="1387"/>
      <c r="R65" s="1387"/>
      <c r="S65" s="1387"/>
      <c r="T65" s="1387"/>
      <c r="U65" s="1387"/>
      <c r="V65" s="1387"/>
      <c r="W65" s="1387"/>
      <c r="X65" s="1387"/>
      <c r="Y65" s="1387"/>
      <c r="Z65" s="1387"/>
      <c r="AA65" s="1387"/>
      <c r="AB65" s="1387"/>
      <c r="AC65" s="987"/>
    </row>
    <row r="66" spans="1:29" ht="0.75" customHeight="1" x14ac:dyDescent="0.25">
      <c r="A66" s="1387"/>
      <c r="B66" s="1387"/>
      <c r="C66" s="1387"/>
      <c r="D66" s="1387"/>
      <c r="E66" s="1387"/>
      <c r="F66" s="1387"/>
      <c r="G66" s="1387"/>
      <c r="H66" s="1387"/>
      <c r="I66" s="1387"/>
      <c r="J66" s="1387"/>
      <c r="K66" s="1387"/>
      <c r="L66" s="1387"/>
      <c r="M66" s="1387"/>
      <c r="N66" s="1387"/>
      <c r="O66" s="1387"/>
      <c r="P66" s="1387"/>
      <c r="Q66" s="1387"/>
      <c r="R66" s="1387"/>
      <c r="S66" s="1387"/>
      <c r="T66" s="1387"/>
      <c r="U66" s="1387"/>
      <c r="V66" s="1387"/>
      <c r="W66" s="1387"/>
      <c r="X66" s="1387"/>
      <c r="Y66" s="1387"/>
      <c r="Z66" s="1387"/>
      <c r="AA66" s="1387"/>
      <c r="AB66" s="1387"/>
      <c r="AC66" s="987"/>
    </row>
    <row r="67" spans="1:29" x14ac:dyDescent="0.25">
      <c r="A67" s="1387" t="s">
        <v>675</v>
      </c>
      <c r="B67" s="1387"/>
      <c r="C67" s="1387"/>
      <c r="D67" s="1387"/>
      <c r="E67" s="1387"/>
      <c r="F67" s="1387"/>
      <c r="G67" s="1387"/>
      <c r="H67" s="1387"/>
      <c r="I67" s="1387"/>
      <c r="J67" s="1387"/>
      <c r="K67" s="1387"/>
      <c r="L67" s="1387"/>
      <c r="M67" s="1387"/>
      <c r="N67" s="1387"/>
      <c r="O67" s="1387"/>
      <c r="P67" s="1387"/>
      <c r="Q67" s="1387"/>
      <c r="R67" s="1387"/>
      <c r="S67" s="1387"/>
      <c r="T67" s="1387"/>
      <c r="U67" s="1387"/>
      <c r="V67" s="1387"/>
      <c r="W67" s="1387"/>
      <c r="X67" s="1387"/>
      <c r="Y67" s="1387"/>
      <c r="Z67" s="1387"/>
      <c r="AA67" s="1387"/>
      <c r="AB67" s="1387"/>
      <c r="AC67" s="987"/>
    </row>
    <row r="68" spans="1:29" ht="6" customHeight="1" x14ac:dyDescent="0.25">
      <c r="A68" s="1387"/>
      <c r="B68" s="1387"/>
      <c r="C68" s="1387"/>
      <c r="D68" s="1387"/>
      <c r="E68" s="1387"/>
      <c r="F68" s="1387"/>
      <c r="G68" s="1387"/>
      <c r="H68" s="1387"/>
      <c r="I68" s="1387"/>
      <c r="J68" s="1387"/>
      <c r="K68" s="1387"/>
      <c r="L68" s="1387"/>
      <c r="M68" s="1387"/>
      <c r="N68" s="1387"/>
      <c r="O68" s="1387"/>
      <c r="P68" s="1387"/>
      <c r="Q68" s="1387"/>
      <c r="R68" s="1387"/>
      <c r="S68" s="1387"/>
      <c r="T68" s="1387"/>
      <c r="U68" s="1387"/>
      <c r="V68" s="1387"/>
      <c r="W68" s="1387"/>
      <c r="X68" s="1387"/>
      <c r="Y68" s="1387"/>
      <c r="Z68" s="1387"/>
      <c r="AA68" s="1387"/>
      <c r="AB68" s="1387"/>
      <c r="AC68" s="987"/>
    </row>
  </sheetData>
  <mergeCells count="26">
    <mergeCell ref="A14:A16"/>
    <mergeCell ref="B4:F4"/>
    <mergeCell ref="A11:A13"/>
    <mergeCell ref="A17:A19"/>
    <mergeCell ref="A65:AB66"/>
    <mergeCell ref="A67:AB68"/>
    <mergeCell ref="A1:AB1"/>
    <mergeCell ref="A54:A56"/>
    <mergeCell ref="A57:A59"/>
    <mergeCell ref="A60:A62"/>
    <mergeCell ref="A45:A47"/>
    <mergeCell ref="A48:A50"/>
    <mergeCell ref="A51:A53"/>
    <mergeCell ref="A63:AB64"/>
    <mergeCell ref="A2:B2"/>
    <mergeCell ref="A37:A39"/>
    <mergeCell ref="A40:A42"/>
    <mergeCell ref="B44:F44"/>
    <mergeCell ref="A20:A22"/>
    <mergeCell ref="B24:F24"/>
    <mergeCell ref="A25:A27"/>
    <mergeCell ref="A28:A30"/>
    <mergeCell ref="A31:A33"/>
    <mergeCell ref="A34:A36"/>
    <mergeCell ref="A5:A7"/>
    <mergeCell ref="A8:A10"/>
  </mergeCells>
  <pageMargins left="0.7" right="0.7" top="0.75" bottom="0.75" header="0.3" footer="0.3"/>
  <pageSetup paperSize="5" scale="93" fitToWidth="0" orientation="portrait" horizontalDpi="1200" verticalDpi="1200" r:id="rId1"/>
  <ignoredErrors>
    <ignoredError sqref="T47:AB47 T50:AB50 T53:AB53 T56:AB56 T59:AB59 T62:AB62 T7:AB7 T10:AB10 T13:AB13 T16:AB16 T19:AB19 T22:AB22 T27:AB27 T30:AB30 T33:AB33 T36:AB36 T39:AB39 T42:AB4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Q869"/>
  <sheetViews>
    <sheetView showGridLines="0" zoomScale="91" zoomScaleNormal="100" workbookViewId="0">
      <selection activeCell="A92" sqref="A92"/>
    </sheetView>
  </sheetViews>
  <sheetFormatPr defaultColWidth="9.140625" defaultRowHeight="12.75" x14ac:dyDescent="0.2"/>
  <cols>
    <col min="1" max="1" width="41.28515625" style="167" bestFit="1" customWidth="1"/>
    <col min="2" max="2" width="15.28515625" style="907" bestFit="1" customWidth="1"/>
    <col min="3" max="3" width="14.28515625" style="907" customWidth="1"/>
    <col min="4" max="4" width="15" style="907" customWidth="1"/>
    <col min="5" max="6" width="13.7109375" style="907" customWidth="1"/>
    <col min="7" max="7" width="12.42578125" style="171" customWidth="1"/>
    <col min="8" max="8" width="13.42578125" style="171" customWidth="1"/>
    <col min="9" max="9" width="14.42578125" style="171" customWidth="1"/>
    <col min="10" max="12" width="12.42578125" style="171" customWidth="1"/>
    <col min="13" max="13" width="12.5703125" style="171" customWidth="1"/>
    <col min="14" max="14" width="12.7109375" style="171" customWidth="1"/>
    <col min="15" max="15" width="9.140625" style="395"/>
    <col min="16" max="16" width="11.28515625" style="395" customWidth="1"/>
    <col min="17" max="17" width="9.140625" style="395"/>
    <col min="18" max="16384" width="9.140625" style="167"/>
  </cols>
  <sheetData>
    <row r="1" spans="1:17" ht="19.5" customHeight="1" thickBot="1" x14ac:dyDescent="0.25">
      <c r="A1" s="1397" t="s">
        <v>358</v>
      </c>
      <c r="B1" s="1398"/>
      <c r="C1" s="1398"/>
      <c r="D1" s="1398"/>
      <c r="E1" s="1398"/>
      <c r="F1" s="1398"/>
      <c r="G1" s="1399"/>
      <c r="H1" s="394"/>
      <c r="I1" s="394"/>
      <c r="J1" s="394"/>
      <c r="K1" s="394"/>
      <c r="L1" s="394"/>
      <c r="M1" s="394"/>
      <c r="N1" s="395"/>
    </row>
    <row r="2" spans="1:17" s="53" customFormat="1" ht="20.25" customHeight="1" thickBot="1" x14ac:dyDescent="0.3">
      <c r="A2" s="965" t="s">
        <v>712</v>
      </c>
      <c r="B2" s="1402" t="s">
        <v>757</v>
      </c>
      <c r="C2" s="1403"/>
      <c r="D2" s="1403"/>
      <c r="E2" s="1403"/>
      <c r="F2" s="1403"/>
      <c r="G2" s="1403"/>
      <c r="H2" s="178"/>
      <c r="I2" s="168"/>
      <c r="J2" s="296"/>
      <c r="K2" s="168"/>
      <c r="L2" s="168"/>
      <c r="M2" s="168"/>
      <c r="N2" s="168"/>
      <c r="O2" s="168"/>
      <c r="P2" s="168"/>
      <c r="Q2" s="168"/>
    </row>
    <row r="3" spans="1:17" ht="31.5" thickBot="1" x14ac:dyDescent="0.25">
      <c r="A3" s="766" t="s">
        <v>82</v>
      </c>
      <c r="B3" s="773" t="s">
        <v>5</v>
      </c>
      <c r="C3" s="767" t="s">
        <v>605</v>
      </c>
      <c r="D3" s="818" t="s">
        <v>606</v>
      </c>
      <c r="E3" s="818" t="s">
        <v>471</v>
      </c>
      <c r="F3" s="818" t="s">
        <v>472</v>
      </c>
      <c r="G3" s="819" t="s">
        <v>84</v>
      </c>
      <c r="H3" s="395"/>
      <c r="I3" s="395"/>
      <c r="J3" s="395"/>
      <c r="K3" s="395"/>
      <c r="L3" s="395"/>
      <c r="M3" s="395"/>
      <c r="N3" s="395"/>
    </row>
    <row r="4" spans="1:17" s="53" customFormat="1" ht="15" x14ac:dyDescent="0.25">
      <c r="A4" s="778" t="s">
        <v>87</v>
      </c>
      <c r="B4" s="1338">
        <v>1406</v>
      </c>
      <c r="C4" s="1314"/>
      <c r="D4" s="1314"/>
      <c r="E4" s="1314"/>
      <c r="F4" s="1315"/>
      <c r="G4" s="1316"/>
      <c r="H4" s="168"/>
      <c r="I4" s="168"/>
      <c r="J4" s="168"/>
      <c r="K4" s="168"/>
      <c r="L4" s="168"/>
      <c r="M4" s="168"/>
      <c r="N4" s="168"/>
      <c r="O4" s="168"/>
      <c r="P4" s="168"/>
      <c r="Q4" s="168"/>
    </row>
    <row r="5" spans="1:17" s="168" customFormat="1" ht="15" customHeight="1" x14ac:dyDescent="0.25">
      <c r="A5" s="916" t="s">
        <v>88</v>
      </c>
      <c r="B5" s="768">
        <v>1015</v>
      </c>
      <c r="C5" s="769">
        <v>0</v>
      </c>
      <c r="D5" s="1317">
        <v>27</v>
      </c>
      <c r="E5" s="769">
        <v>23</v>
      </c>
      <c r="F5" s="769">
        <v>1</v>
      </c>
      <c r="G5" s="770">
        <v>3</v>
      </c>
    </row>
    <row r="6" spans="1:17" s="168" customFormat="1" ht="15" customHeight="1" x14ac:dyDescent="0.25">
      <c r="A6" s="916" t="s">
        <v>89</v>
      </c>
      <c r="B6" s="768">
        <v>169</v>
      </c>
      <c r="C6" s="1318">
        <v>27</v>
      </c>
      <c r="D6" s="1317">
        <v>11</v>
      </c>
      <c r="E6" s="769">
        <v>9</v>
      </c>
      <c r="F6" s="769">
        <v>2</v>
      </c>
      <c r="G6" s="771">
        <v>0</v>
      </c>
      <c r="J6" s="933"/>
    </row>
    <row r="7" spans="1:17" s="168" customFormat="1" ht="15" customHeight="1" x14ac:dyDescent="0.25">
      <c r="A7" s="916" t="s">
        <v>90</v>
      </c>
      <c r="B7" s="768">
        <v>78</v>
      </c>
      <c r="C7" s="1318">
        <v>0</v>
      </c>
      <c r="D7" s="1317">
        <v>3</v>
      </c>
      <c r="E7" s="769">
        <v>3</v>
      </c>
      <c r="F7" s="769">
        <v>0</v>
      </c>
      <c r="G7" s="770">
        <v>0</v>
      </c>
    </row>
    <row r="8" spans="1:17" s="169" customFormat="1" ht="16.5" x14ac:dyDescent="0.2">
      <c r="A8" s="934" t="s">
        <v>607</v>
      </c>
      <c r="B8" s="1319">
        <v>1262</v>
      </c>
      <c r="C8" s="1317">
        <v>27</v>
      </c>
      <c r="D8" s="1317">
        <v>41</v>
      </c>
      <c r="E8" s="1317">
        <v>35</v>
      </c>
      <c r="F8" s="1317">
        <v>3</v>
      </c>
      <c r="G8" s="1317">
        <v>3</v>
      </c>
      <c r="H8" s="170"/>
      <c r="I8" s="170"/>
      <c r="J8" s="935"/>
      <c r="K8" s="170"/>
      <c r="L8" s="170"/>
      <c r="M8" s="170"/>
      <c r="N8" s="170"/>
      <c r="O8" s="170"/>
      <c r="P8" s="170"/>
      <c r="Q8" s="170"/>
    </row>
    <row r="9" spans="1:17" s="53" customFormat="1" ht="15.75" thickBot="1" x14ac:dyDescent="0.3">
      <c r="A9" s="898" t="s">
        <v>91</v>
      </c>
      <c r="B9" s="1320">
        <v>3.2488114104595879E-2</v>
      </c>
      <c r="C9" s="1321"/>
      <c r="D9" s="1321"/>
      <c r="E9" s="1321"/>
      <c r="F9" s="1322"/>
      <c r="G9" s="1323"/>
      <c r="H9" s="168"/>
      <c r="I9" s="168"/>
      <c r="J9" s="168"/>
      <c r="K9" s="168"/>
      <c r="L9" s="168"/>
      <c r="M9" s="168"/>
      <c r="N9" s="168"/>
      <c r="O9" s="168"/>
      <c r="P9" s="168"/>
      <c r="Q9" s="168"/>
    </row>
    <row r="10" spans="1:17" x14ac:dyDescent="0.2">
      <c r="A10" s="897" t="s">
        <v>753</v>
      </c>
      <c r="B10" s="167"/>
      <c r="C10" s="167"/>
      <c r="D10" s="167"/>
      <c r="E10" s="167"/>
      <c r="F10" s="167"/>
      <c r="G10" s="167"/>
      <c r="H10" s="395"/>
      <c r="I10" s="395"/>
      <c r="J10" s="395"/>
      <c r="K10" s="395"/>
      <c r="L10" s="395"/>
      <c r="M10" s="395"/>
      <c r="N10" s="395"/>
    </row>
    <row r="11" spans="1:17" x14ac:dyDescent="0.2">
      <c r="A11" s="910" t="s">
        <v>653</v>
      </c>
      <c r="B11" s="167"/>
      <c r="C11" s="167"/>
      <c r="D11" s="167"/>
      <c r="E11" s="167"/>
      <c r="F11" s="167"/>
      <c r="G11" s="167"/>
      <c r="H11" s="395"/>
      <c r="I11" s="395"/>
      <c r="J11" s="395"/>
      <c r="K11" s="936"/>
      <c r="L11" s="395"/>
      <c r="M11" s="395"/>
      <c r="N11" s="395"/>
    </row>
    <row r="12" spans="1:17" x14ac:dyDescent="0.2">
      <c r="A12" s="910" t="s">
        <v>654</v>
      </c>
      <c r="B12" s="167"/>
      <c r="C12" s="167"/>
      <c r="D12" s="167"/>
      <c r="E12" s="167"/>
      <c r="F12" s="167"/>
      <c r="G12" s="167"/>
      <c r="H12" s="395"/>
      <c r="I12" s="395"/>
      <c r="J12" s="395"/>
      <c r="K12" s="936"/>
      <c r="L12" s="395"/>
      <c r="M12" s="395"/>
      <c r="N12" s="395"/>
    </row>
    <row r="13" spans="1:17" x14ac:dyDescent="0.2">
      <c r="A13" s="910" t="s">
        <v>655</v>
      </c>
      <c r="B13" s="167"/>
      <c r="C13" s="167"/>
      <c r="D13" s="167"/>
      <c r="E13" s="167"/>
      <c r="F13" s="167"/>
      <c r="G13" s="167"/>
      <c r="H13" s="395"/>
      <c r="I13" s="395"/>
      <c r="J13" s="395"/>
      <c r="K13" s="936"/>
      <c r="L13" s="395"/>
      <c r="M13" s="395"/>
      <c r="N13" s="395"/>
    </row>
    <row r="14" spans="1:17" ht="6.75" customHeight="1" thickBot="1" x14ac:dyDescent="0.25">
      <c r="A14" s="772"/>
      <c r="B14" s="167"/>
      <c r="C14" s="167"/>
      <c r="D14" s="167"/>
      <c r="E14" s="167"/>
      <c r="F14" s="167"/>
      <c r="G14" s="167"/>
      <c r="H14" s="395"/>
      <c r="I14" s="395"/>
      <c r="J14" s="395"/>
      <c r="K14" s="395"/>
      <c r="L14" s="395"/>
      <c r="M14" s="395"/>
      <c r="N14" s="395"/>
    </row>
    <row r="15" spans="1:17" ht="21" customHeight="1" thickBot="1" x14ac:dyDescent="0.25">
      <c r="A15" s="1397" t="s">
        <v>92</v>
      </c>
      <c r="B15" s="1398"/>
      <c r="C15" s="1398"/>
      <c r="D15" s="1398"/>
      <c r="E15" s="1398"/>
      <c r="F15" s="1398"/>
      <c r="G15" s="1399"/>
      <c r="H15" s="394"/>
      <c r="I15" s="394"/>
      <c r="J15" s="937"/>
      <c r="K15" s="394"/>
      <c r="L15" s="394"/>
      <c r="M15" s="394"/>
      <c r="N15" s="574"/>
    </row>
    <row r="16" spans="1:17" s="53" customFormat="1" ht="20.25" customHeight="1" thickBot="1" x14ac:dyDescent="0.3">
      <c r="A16" s="966" t="s">
        <v>81</v>
      </c>
      <c r="B16" s="1400" t="s">
        <v>757</v>
      </c>
      <c r="C16" s="1400"/>
      <c r="D16" s="1400"/>
      <c r="E16" s="1400"/>
      <c r="F16" s="1400"/>
      <c r="G16" s="1401"/>
      <c r="H16" s="178"/>
      <c r="I16" s="178"/>
      <c r="J16" s="178"/>
      <c r="K16" s="178"/>
      <c r="L16" s="296"/>
      <c r="M16" s="296"/>
      <c r="N16" s="168"/>
      <c r="O16" s="168"/>
      <c r="P16" s="168"/>
      <c r="Q16" s="168"/>
    </row>
    <row r="17" spans="1:17" ht="31.5" thickBot="1" x14ac:dyDescent="0.25">
      <c r="A17" s="766" t="s">
        <v>82</v>
      </c>
      <c r="B17" s="773" t="s">
        <v>5</v>
      </c>
      <c r="C17" s="820" t="s">
        <v>605</v>
      </c>
      <c r="D17" s="818" t="s">
        <v>608</v>
      </c>
      <c r="E17" s="818" t="s">
        <v>471</v>
      </c>
      <c r="F17" s="818" t="s">
        <v>472</v>
      </c>
      <c r="G17" s="819" t="s">
        <v>84</v>
      </c>
      <c r="H17" s="395"/>
      <c r="I17" s="395"/>
      <c r="J17" s="395"/>
      <c r="K17" s="395"/>
      <c r="L17" s="395"/>
      <c r="M17" s="395"/>
      <c r="N17" s="395"/>
    </row>
    <row r="18" spans="1:17" s="53" customFormat="1" ht="15.75" customHeight="1" x14ac:dyDescent="0.25">
      <c r="A18" s="821" t="s">
        <v>93</v>
      </c>
      <c r="B18" s="1338">
        <v>1511</v>
      </c>
      <c r="C18" s="1314"/>
      <c r="D18" s="1324"/>
      <c r="E18" s="1324"/>
      <c r="F18" s="1324"/>
      <c r="G18" s="1325"/>
      <c r="H18" s="168"/>
      <c r="I18" s="168"/>
      <c r="J18" s="168"/>
      <c r="K18" s="168"/>
      <c r="L18" s="168"/>
      <c r="M18" s="168"/>
      <c r="N18" s="168"/>
      <c r="O18" s="168"/>
      <c r="P18" s="168"/>
      <c r="Q18" s="168"/>
    </row>
    <row r="19" spans="1:17" s="170" customFormat="1" ht="15" customHeight="1" x14ac:dyDescent="0.2">
      <c r="A19" s="938" t="s">
        <v>94</v>
      </c>
      <c r="B19" s="1326">
        <v>1388</v>
      </c>
      <c r="C19" s="1317">
        <v>17</v>
      </c>
      <c r="D19" s="1327">
        <v>31</v>
      </c>
      <c r="E19" s="1328">
        <v>28</v>
      </c>
      <c r="F19" s="1328">
        <v>0</v>
      </c>
      <c r="G19" s="1329">
        <v>3</v>
      </c>
    </row>
    <row r="20" spans="1:17" s="53" customFormat="1" ht="15.75" customHeight="1" thickBot="1" x14ac:dyDescent="0.3">
      <c r="A20" s="898" t="s">
        <v>91</v>
      </c>
      <c r="B20" s="904">
        <v>2.2334293948126801E-2</v>
      </c>
      <c r="C20" s="1330"/>
      <c r="D20" s="1321"/>
      <c r="E20" s="1321"/>
      <c r="F20" s="1331"/>
      <c r="G20" s="1331"/>
      <c r="H20" s="168"/>
      <c r="I20" s="168"/>
      <c r="J20" s="168"/>
      <c r="K20" s="168"/>
      <c r="L20" s="168"/>
      <c r="M20" s="168"/>
      <c r="N20" s="168"/>
      <c r="O20" s="168"/>
      <c r="P20" s="168"/>
      <c r="Q20" s="168"/>
    </row>
    <row r="21" spans="1:17" ht="13.5" customHeight="1" x14ac:dyDescent="0.2">
      <c r="A21" s="897" t="s">
        <v>754</v>
      </c>
      <c r="B21" s="167"/>
      <c r="C21" s="167"/>
      <c r="D21" s="167"/>
      <c r="E21" s="167"/>
      <c r="F21" s="167"/>
      <c r="G21" s="167"/>
      <c r="H21" s="395"/>
      <c r="I21" s="395"/>
      <c r="J21" s="395"/>
      <c r="K21" s="395"/>
      <c r="L21" s="395"/>
      <c r="M21" s="395"/>
      <c r="N21" s="395"/>
    </row>
    <row r="22" spans="1:17" ht="13.5" customHeight="1" x14ac:dyDescent="0.2">
      <c r="A22" s="910" t="s">
        <v>656</v>
      </c>
      <c r="B22" s="167"/>
      <c r="C22" s="167"/>
      <c r="D22" s="167"/>
      <c r="E22" s="167"/>
      <c r="F22" s="167"/>
      <c r="G22" s="167"/>
      <c r="H22" s="395"/>
      <c r="I22" s="395"/>
      <c r="J22" s="395"/>
      <c r="K22" s="395"/>
      <c r="L22" s="395"/>
      <c r="M22" s="395"/>
      <c r="N22" s="395"/>
    </row>
    <row r="23" spans="1:17" ht="13.5" thickBot="1" x14ac:dyDescent="0.25">
      <c r="A23" s="910"/>
      <c r="B23" s="167"/>
      <c r="C23" s="167"/>
      <c r="D23" s="167"/>
      <c r="E23" s="167"/>
      <c r="F23" s="167"/>
      <c r="G23" s="167"/>
      <c r="H23" s="395"/>
      <c r="I23" s="395"/>
      <c r="J23" s="395"/>
      <c r="K23" s="395"/>
      <c r="L23" s="395"/>
      <c r="M23" s="395"/>
      <c r="N23" s="395"/>
    </row>
    <row r="24" spans="1:17" ht="21" customHeight="1" thickBot="1" x14ac:dyDescent="0.25">
      <c r="A24" s="1397" t="s">
        <v>713</v>
      </c>
      <c r="B24" s="1398"/>
      <c r="C24" s="1398"/>
      <c r="D24" s="1398"/>
      <c r="E24" s="1398"/>
      <c r="F24" s="1398"/>
      <c r="G24" s="1399"/>
      <c r="H24" s="394"/>
      <c r="I24" s="394"/>
      <c r="J24" s="394"/>
      <c r="K24" s="394"/>
      <c r="L24" s="394"/>
      <c r="M24" s="394"/>
      <c r="N24" s="395"/>
    </row>
    <row r="25" spans="1:17" s="53" customFormat="1" ht="20.25" customHeight="1" thickBot="1" x14ac:dyDescent="0.3">
      <c r="A25" s="967" t="s">
        <v>81</v>
      </c>
      <c r="B25" s="1400" t="s">
        <v>757</v>
      </c>
      <c r="C25" s="1400"/>
      <c r="D25" s="1400"/>
      <c r="E25" s="1400"/>
      <c r="F25" s="1400"/>
      <c r="G25" s="1401"/>
      <c r="H25" s="178"/>
      <c r="I25" s="178"/>
      <c r="J25" s="178"/>
      <c r="K25" s="178"/>
      <c r="L25" s="178"/>
      <c r="M25" s="178"/>
      <c r="N25" s="296"/>
      <c r="O25" s="168"/>
      <c r="P25" s="168"/>
      <c r="Q25" s="168"/>
    </row>
    <row r="26" spans="1:17" ht="31.5" thickBot="1" x14ac:dyDescent="0.25">
      <c r="A26" s="766" t="s">
        <v>82</v>
      </c>
      <c r="B26" s="773" t="s">
        <v>5</v>
      </c>
      <c r="C26" s="767" t="s">
        <v>605</v>
      </c>
      <c r="D26" s="818" t="s">
        <v>608</v>
      </c>
      <c r="E26" s="818" t="s">
        <v>86</v>
      </c>
      <c r="F26" s="818" t="s">
        <v>83</v>
      </c>
      <c r="G26" s="819" t="s">
        <v>84</v>
      </c>
      <c r="H26" s="395"/>
      <c r="I26" s="395"/>
      <c r="J26" s="395"/>
      <c r="K26" s="395"/>
      <c r="L26" s="395"/>
      <c r="M26" s="395"/>
      <c r="N26" s="395"/>
    </row>
    <row r="27" spans="1:17" s="53" customFormat="1" ht="15" x14ac:dyDescent="0.25">
      <c r="A27" s="774" t="s">
        <v>359</v>
      </c>
      <c r="B27" s="1332">
        <v>37</v>
      </c>
      <c r="C27" s="899">
        <v>0</v>
      </c>
      <c r="D27" s="1327">
        <v>0</v>
      </c>
      <c r="E27" s="775">
        <v>0</v>
      </c>
      <c r="F27" s="775">
        <v>0</v>
      </c>
      <c r="G27" s="776">
        <v>0</v>
      </c>
      <c r="H27" s="168"/>
      <c r="I27" s="168"/>
      <c r="J27" s="168"/>
      <c r="K27" s="168"/>
      <c r="L27" s="168"/>
      <c r="M27" s="168"/>
      <c r="N27" s="168"/>
      <c r="O27" s="168"/>
      <c r="P27" s="168"/>
      <c r="Q27" s="168"/>
    </row>
    <row r="28" spans="1:17" s="53" customFormat="1" ht="15" x14ac:dyDescent="0.25">
      <c r="A28" s="774" t="s">
        <v>360</v>
      </c>
      <c r="B28" s="768">
        <v>218</v>
      </c>
      <c r="C28" s="899">
        <v>1</v>
      </c>
      <c r="D28" s="1327">
        <v>3</v>
      </c>
      <c r="E28" s="775">
        <v>3</v>
      </c>
      <c r="F28" s="775">
        <v>0</v>
      </c>
      <c r="G28" s="776">
        <v>0</v>
      </c>
      <c r="H28" s="168"/>
      <c r="I28" s="168"/>
      <c r="J28" s="168"/>
      <c r="K28" s="168"/>
      <c r="L28" s="168"/>
      <c r="M28" s="168"/>
      <c r="N28" s="168"/>
      <c r="O28" s="168"/>
      <c r="P28" s="168"/>
      <c r="Q28" s="168"/>
    </row>
    <row r="29" spans="1:17" s="53" customFormat="1" ht="15" customHeight="1" x14ac:dyDescent="0.25">
      <c r="A29" s="774" t="s">
        <v>95</v>
      </c>
      <c r="B29" s="768">
        <v>246</v>
      </c>
      <c r="C29" s="899">
        <v>7</v>
      </c>
      <c r="D29" s="1327">
        <v>5</v>
      </c>
      <c r="E29" s="775">
        <v>5</v>
      </c>
      <c r="F29" s="775">
        <v>0</v>
      </c>
      <c r="G29" s="1333">
        <v>0</v>
      </c>
      <c r="H29" s="168"/>
      <c r="I29" s="168"/>
      <c r="J29" s="168"/>
      <c r="K29" s="168"/>
      <c r="L29" s="168"/>
      <c r="M29" s="168"/>
      <c r="N29" s="168"/>
      <c r="O29" s="168"/>
      <c r="P29" s="168"/>
      <c r="Q29" s="168"/>
    </row>
    <row r="30" spans="1:17" s="8" customFormat="1" ht="15" customHeight="1" x14ac:dyDescent="0.25">
      <c r="A30" s="777" t="s">
        <v>96</v>
      </c>
      <c r="B30" s="768">
        <v>96</v>
      </c>
      <c r="C30" s="899">
        <v>0</v>
      </c>
      <c r="D30" s="1327">
        <v>5</v>
      </c>
      <c r="E30" s="775">
        <v>5</v>
      </c>
      <c r="F30" s="775">
        <v>0</v>
      </c>
      <c r="G30" s="776">
        <v>0</v>
      </c>
      <c r="J30" s="939"/>
    </row>
    <row r="31" spans="1:17" s="168" customFormat="1" ht="15" customHeight="1" x14ac:dyDescent="0.25">
      <c r="A31" s="774" t="s">
        <v>97</v>
      </c>
      <c r="B31" s="768">
        <v>273</v>
      </c>
      <c r="C31" s="899">
        <v>1</v>
      </c>
      <c r="D31" s="1327">
        <v>11</v>
      </c>
      <c r="E31" s="775">
        <v>9</v>
      </c>
      <c r="F31" s="775">
        <v>0</v>
      </c>
      <c r="G31" s="776">
        <v>2</v>
      </c>
    </row>
    <row r="32" spans="1:17" s="169" customFormat="1" ht="14.25" x14ac:dyDescent="0.2">
      <c r="A32" s="934" t="s">
        <v>98</v>
      </c>
      <c r="B32" s="1334">
        <v>870</v>
      </c>
      <c r="C32" s="1327">
        <v>9</v>
      </c>
      <c r="D32" s="1327">
        <v>24</v>
      </c>
      <c r="E32" s="1327">
        <v>22</v>
      </c>
      <c r="F32" s="1327">
        <v>0</v>
      </c>
      <c r="G32" s="1335">
        <v>2</v>
      </c>
      <c r="H32" s="170"/>
      <c r="I32" s="170"/>
      <c r="J32" s="170"/>
      <c r="K32" s="170"/>
      <c r="L32" s="170"/>
      <c r="M32" s="170"/>
      <c r="N32" s="170"/>
      <c r="O32" s="170"/>
      <c r="P32" s="170"/>
      <c r="Q32" s="170"/>
    </row>
    <row r="33" spans="1:17" s="53" customFormat="1" ht="15.75" thickBot="1" x14ac:dyDescent="0.3">
      <c r="A33" s="898" t="s">
        <v>91</v>
      </c>
      <c r="B33" s="900">
        <v>2.7586206896551724E-2</v>
      </c>
      <c r="C33" s="1336"/>
      <c r="D33" s="1321"/>
      <c r="E33" s="1321"/>
      <c r="F33" s="1322"/>
      <c r="G33" s="1323"/>
      <c r="H33" s="940"/>
      <c r="I33" s="168"/>
      <c r="J33" s="168"/>
      <c r="K33" s="168"/>
      <c r="L33" s="168"/>
      <c r="M33" s="168"/>
      <c r="N33" s="168"/>
      <c r="O33" s="168"/>
      <c r="P33" s="168"/>
      <c r="Q33" s="168"/>
    </row>
    <row r="34" spans="1:17" ht="13.5" customHeight="1" x14ac:dyDescent="0.25">
      <c r="A34" s="897" t="s">
        <v>755</v>
      </c>
      <c r="B34" s="53"/>
      <c r="C34" s="53"/>
      <c r="D34" s="53"/>
      <c r="E34" s="53"/>
      <c r="F34" s="53"/>
      <c r="G34" s="53"/>
      <c r="H34" s="168"/>
      <c r="I34" s="168"/>
      <c r="J34" s="168"/>
      <c r="K34" s="168"/>
      <c r="L34" s="168"/>
      <c r="M34" s="168"/>
      <c r="N34" s="168"/>
    </row>
    <row r="35" spans="1:17" ht="13.5" customHeight="1" x14ac:dyDescent="0.25">
      <c r="A35" s="910" t="s">
        <v>657</v>
      </c>
      <c r="B35" s="53"/>
      <c r="C35" s="53"/>
      <c r="D35" s="53"/>
      <c r="E35" s="53"/>
      <c r="F35" s="53"/>
      <c r="G35" s="53"/>
      <c r="H35" s="168"/>
      <c r="I35" s="168"/>
      <c r="J35" s="168"/>
      <c r="K35" s="168"/>
      <c r="L35" s="168"/>
      <c r="M35" s="168"/>
      <c r="N35" s="168"/>
    </row>
    <row r="36" spans="1:17" ht="12.75" customHeight="1" thickBot="1" x14ac:dyDescent="0.3">
      <c r="A36" s="910"/>
      <c r="B36" s="53"/>
      <c r="C36" s="53"/>
      <c r="D36" s="53"/>
      <c r="E36" s="53"/>
      <c r="F36" s="53"/>
      <c r="G36" s="53"/>
      <c r="H36" s="168"/>
      <c r="I36" s="168"/>
      <c r="J36" s="168"/>
      <c r="K36" s="168"/>
      <c r="L36" s="168"/>
      <c r="M36" s="168"/>
      <c r="N36" s="168"/>
    </row>
    <row r="37" spans="1:17" ht="21.75" customHeight="1" thickBot="1" x14ac:dyDescent="0.25">
      <c r="A37" s="1397" t="s">
        <v>99</v>
      </c>
      <c r="B37" s="1398"/>
      <c r="C37" s="1398"/>
      <c r="D37" s="1398"/>
      <c r="E37" s="1398"/>
      <c r="F37" s="1398"/>
      <c r="G37" s="1399"/>
      <c r="H37" s="394"/>
      <c r="I37" s="394"/>
      <c r="J37" s="394"/>
      <c r="K37" s="394"/>
      <c r="L37" s="394"/>
      <c r="M37" s="394"/>
      <c r="N37" s="395"/>
    </row>
    <row r="38" spans="1:17" s="53" customFormat="1" ht="20.25" customHeight="1" thickBot="1" x14ac:dyDescent="0.3">
      <c r="A38" s="965" t="s">
        <v>712</v>
      </c>
      <c r="B38" s="1400" t="s">
        <v>757</v>
      </c>
      <c r="C38" s="1400"/>
      <c r="D38" s="1400"/>
      <c r="E38" s="1400"/>
      <c r="F38" s="1400"/>
      <c r="G38" s="1401"/>
      <c r="H38" s="178"/>
      <c r="I38" s="178"/>
      <c r="J38" s="296"/>
      <c r="K38" s="296"/>
      <c r="L38" s="296"/>
      <c r="M38" s="296"/>
      <c r="N38" s="168"/>
      <c r="O38" s="168"/>
      <c r="P38" s="168"/>
      <c r="Q38" s="168"/>
    </row>
    <row r="39" spans="1:17" ht="30" customHeight="1" thickBot="1" x14ac:dyDescent="0.5">
      <c r="A39" s="766" t="s">
        <v>82</v>
      </c>
      <c r="B39" s="773" t="s">
        <v>5</v>
      </c>
      <c r="C39" s="767" t="s">
        <v>605</v>
      </c>
      <c r="D39" s="818" t="s">
        <v>608</v>
      </c>
      <c r="E39" s="818" t="s">
        <v>86</v>
      </c>
      <c r="F39" s="818" t="s">
        <v>83</v>
      </c>
      <c r="G39" s="819" t="s">
        <v>84</v>
      </c>
      <c r="H39" s="395"/>
      <c r="I39" s="941"/>
      <c r="J39" s="395"/>
      <c r="K39" s="395"/>
      <c r="L39" s="395"/>
      <c r="M39" s="395"/>
      <c r="N39" s="395"/>
    </row>
    <row r="40" spans="1:17" s="168" customFormat="1" ht="14.1" customHeight="1" x14ac:dyDescent="0.25">
      <c r="A40" s="778" t="s">
        <v>100</v>
      </c>
      <c r="B40" s="901">
        <v>13</v>
      </c>
      <c r="C40" s="902">
        <v>0</v>
      </c>
      <c r="D40" s="1337">
        <v>0</v>
      </c>
      <c r="E40" s="779">
        <v>0</v>
      </c>
      <c r="F40" s="779">
        <v>0</v>
      </c>
      <c r="G40" s="780">
        <v>0</v>
      </c>
    </row>
    <row r="41" spans="1:17" s="53" customFormat="1" ht="14.1" customHeight="1" x14ac:dyDescent="0.25">
      <c r="A41" s="774" t="s">
        <v>413</v>
      </c>
      <c r="B41" s="903">
        <v>0</v>
      </c>
      <c r="C41" s="902">
        <v>0</v>
      </c>
      <c r="D41" s="1327">
        <v>0</v>
      </c>
      <c r="E41" s="779">
        <v>0</v>
      </c>
      <c r="F41" s="779">
        <v>0</v>
      </c>
      <c r="G41" s="780">
        <v>0</v>
      </c>
      <c r="H41" s="168"/>
      <c r="I41" s="168"/>
      <c r="J41" s="168"/>
      <c r="K41" s="168"/>
      <c r="L41" s="168"/>
      <c r="M41" s="168"/>
      <c r="N41" s="168"/>
      <c r="O41" s="168"/>
      <c r="P41" s="168"/>
      <c r="Q41" s="168"/>
    </row>
    <row r="42" spans="1:17" s="53" customFormat="1" ht="14.1" customHeight="1" x14ac:dyDescent="0.25">
      <c r="A42" s="774" t="s">
        <v>102</v>
      </c>
      <c r="B42" s="903">
        <v>24</v>
      </c>
      <c r="C42" s="902">
        <v>0</v>
      </c>
      <c r="D42" s="1327">
        <v>2</v>
      </c>
      <c r="E42" s="779">
        <v>2</v>
      </c>
      <c r="F42" s="779">
        <v>0</v>
      </c>
      <c r="G42" s="780">
        <v>0</v>
      </c>
      <c r="H42" s="168"/>
      <c r="I42" s="168"/>
      <c r="J42" s="168"/>
      <c r="K42" s="168"/>
      <c r="L42" s="168"/>
      <c r="M42" s="168"/>
      <c r="N42" s="168"/>
      <c r="O42" s="168"/>
      <c r="P42" s="168"/>
      <c r="Q42" s="168"/>
    </row>
    <row r="43" spans="1:17" s="53" customFormat="1" ht="14.1" customHeight="1" x14ac:dyDescent="0.25">
      <c r="A43" s="774" t="s">
        <v>103</v>
      </c>
      <c r="B43" s="903">
        <v>38</v>
      </c>
      <c r="C43" s="902">
        <v>0</v>
      </c>
      <c r="D43" s="1327">
        <v>0</v>
      </c>
      <c r="E43" s="779">
        <v>0</v>
      </c>
      <c r="F43" s="779">
        <v>0</v>
      </c>
      <c r="G43" s="780">
        <v>0</v>
      </c>
      <c r="H43" s="168"/>
      <c r="I43" s="168"/>
      <c r="J43" s="168"/>
      <c r="K43" s="168"/>
      <c r="L43" s="168"/>
      <c r="M43" s="168"/>
      <c r="N43" s="168"/>
      <c r="O43" s="168"/>
      <c r="P43" s="168"/>
      <c r="Q43" s="168"/>
    </row>
    <row r="44" spans="1:17" s="53" customFormat="1" ht="14.1" customHeight="1" x14ac:dyDescent="0.25">
      <c r="A44" s="774" t="s">
        <v>104</v>
      </c>
      <c r="B44" s="903">
        <v>59</v>
      </c>
      <c r="C44" s="902">
        <v>4</v>
      </c>
      <c r="D44" s="1327">
        <v>2</v>
      </c>
      <c r="E44" s="779">
        <v>2</v>
      </c>
      <c r="F44" s="779">
        <v>0</v>
      </c>
      <c r="G44" s="780">
        <v>0</v>
      </c>
      <c r="H44" s="168"/>
      <c r="I44" s="168"/>
      <c r="J44" s="168"/>
      <c r="K44" s="168"/>
      <c r="L44" s="168"/>
      <c r="M44" s="168"/>
      <c r="N44" s="168"/>
      <c r="O44" s="168"/>
      <c r="P44" s="168"/>
      <c r="Q44" s="168"/>
    </row>
    <row r="45" spans="1:17" s="53" customFormat="1" ht="14.1" customHeight="1" x14ac:dyDescent="0.25">
      <c r="A45" s="774" t="s">
        <v>105</v>
      </c>
      <c r="B45" s="903">
        <v>10</v>
      </c>
      <c r="C45" s="902">
        <v>0</v>
      </c>
      <c r="D45" s="1327">
        <v>0</v>
      </c>
      <c r="E45" s="779">
        <v>0</v>
      </c>
      <c r="F45" s="779">
        <v>0</v>
      </c>
      <c r="G45" s="780">
        <v>0</v>
      </c>
      <c r="H45" s="168"/>
      <c r="I45" s="168"/>
      <c r="J45" s="168"/>
      <c r="K45" s="168"/>
      <c r="L45" s="168"/>
      <c r="M45" s="168"/>
      <c r="N45" s="168"/>
      <c r="O45" s="168"/>
      <c r="P45" s="168"/>
      <c r="Q45" s="168"/>
    </row>
    <row r="46" spans="1:17" s="168" customFormat="1" ht="14.1" customHeight="1" x14ac:dyDescent="0.25">
      <c r="A46" s="777" t="s">
        <v>106</v>
      </c>
      <c r="B46" s="903">
        <v>0</v>
      </c>
      <c r="C46" s="902">
        <v>0</v>
      </c>
      <c r="D46" s="1327">
        <v>0</v>
      </c>
      <c r="E46" s="779">
        <v>0</v>
      </c>
      <c r="F46" s="779">
        <v>0</v>
      </c>
      <c r="G46" s="780">
        <v>0</v>
      </c>
    </row>
    <row r="47" spans="1:17" s="53" customFormat="1" ht="14.1" customHeight="1" x14ac:dyDescent="0.25">
      <c r="A47" s="774" t="s">
        <v>107</v>
      </c>
      <c r="B47" s="903">
        <v>67</v>
      </c>
      <c r="C47" s="902">
        <v>1</v>
      </c>
      <c r="D47" s="1327">
        <v>1</v>
      </c>
      <c r="E47" s="779">
        <v>0</v>
      </c>
      <c r="F47" s="779">
        <v>0</v>
      </c>
      <c r="G47" s="780">
        <v>1</v>
      </c>
      <c r="H47" s="168"/>
      <c r="I47" s="168"/>
      <c r="J47" s="168"/>
      <c r="K47" s="168"/>
      <c r="L47" s="168"/>
      <c r="M47" s="168"/>
      <c r="N47" s="168"/>
      <c r="O47" s="168"/>
      <c r="P47" s="168"/>
      <c r="Q47" s="168"/>
    </row>
    <row r="48" spans="1:17" s="168" customFormat="1" ht="14.1" customHeight="1" x14ac:dyDescent="0.25">
      <c r="A48" s="774" t="s">
        <v>509</v>
      </c>
      <c r="B48" s="903">
        <v>49</v>
      </c>
      <c r="C48" s="902">
        <v>1</v>
      </c>
      <c r="D48" s="1327">
        <v>0</v>
      </c>
      <c r="E48" s="779">
        <v>0</v>
      </c>
      <c r="F48" s="779">
        <v>0</v>
      </c>
      <c r="G48" s="780">
        <v>0</v>
      </c>
    </row>
    <row r="49" spans="1:17" s="168" customFormat="1" ht="14.1" customHeight="1" x14ac:dyDescent="0.25">
      <c r="A49" s="774" t="s">
        <v>109</v>
      </c>
      <c r="B49" s="903">
        <v>78</v>
      </c>
      <c r="C49" s="902">
        <v>1</v>
      </c>
      <c r="D49" s="1327">
        <v>1</v>
      </c>
      <c r="E49" s="779">
        <v>1</v>
      </c>
      <c r="F49" s="779">
        <v>0</v>
      </c>
      <c r="G49" s="780">
        <v>0</v>
      </c>
    </row>
    <row r="50" spans="1:17" s="53" customFormat="1" ht="14.1" customHeight="1" x14ac:dyDescent="0.25">
      <c r="A50" s="774" t="s">
        <v>110</v>
      </c>
      <c r="B50" s="903">
        <v>12</v>
      </c>
      <c r="C50" s="902">
        <v>0</v>
      </c>
      <c r="D50" s="1327">
        <v>0</v>
      </c>
      <c r="E50" s="779">
        <v>0</v>
      </c>
      <c r="F50" s="779">
        <v>0</v>
      </c>
      <c r="G50" s="780">
        <v>0</v>
      </c>
      <c r="H50" s="168"/>
      <c r="I50" s="168" t="s">
        <v>71</v>
      </c>
      <c r="J50" s="168"/>
      <c r="K50" s="168"/>
      <c r="L50" s="168"/>
      <c r="M50" s="168"/>
      <c r="N50" s="168"/>
      <c r="O50" s="168"/>
      <c r="P50" s="168"/>
      <c r="Q50" s="168"/>
    </row>
    <row r="51" spans="1:17" s="53" customFormat="1" ht="14.1" customHeight="1" x14ac:dyDescent="0.25">
      <c r="A51" s="774" t="s">
        <v>111</v>
      </c>
      <c r="B51" s="903">
        <v>60</v>
      </c>
      <c r="C51" s="902">
        <v>0</v>
      </c>
      <c r="D51" s="1327">
        <v>0</v>
      </c>
      <c r="E51" s="779">
        <v>0</v>
      </c>
      <c r="F51" s="779">
        <v>0</v>
      </c>
      <c r="G51" s="780">
        <v>0</v>
      </c>
      <c r="H51" s="168"/>
      <c r="I51" s="168"/>
      <c r="J51" s="168"/>
      <c r="K51" s="168"/>
      <c r="L51" s="168"/>
      <c r="M51" s="168"/>
      <c r="N51" s="168"/>
      <c r="O51" s="168"/>
      <c r="P51" s="168"/>
      <c r="Q51" s="168"/>
    </row>
    <row r="52" spans="1:17" s="168" customFormat="1" ht="14.1" customHeight="1" x14ac:dyDescent="0.25">
      <c r="A52" s="774" t="s">
        <v>749</v>
      </c>
      <c r="B52" s="903">
        <v>0</v>
      </c>
      <c r="C52" s="902">
        <v>0</v>
      </c>
      <c r="D52" s="1327">
        <v>0</v>
      </c>
      <c r="E52" s="779">
        <v>0</v>
      </c>
      <c r="F52" s="779">
        <v>0</v>
      </c>
      <c r="G52" s="780">
        <v>0</v>
      </c>
    </row>
    <row r="53" spans="1:17" s="168" customFormat="1" ht="14.1" customHeight="1" x14ac:dyDescent="0.25">
      <c r="A53" s="774" t="s">
        <v>750</v>
      </c>
      <c r="B53" s="903">
        <v>36</v>
      </c>
      <c r="C53" s="902">
        <v>1</v>
      </c>
      <c r="D53" s="1327">
        <v>0</v>
      </c>
      <c r="E53" s="779">
        <v>0</v>
      </c>
      <c r="F53" s="779">
        <v>0</v>
      </c>
      <c r="G53" s="780">
        <v>0</v>
      </c>
    </row>
    <row r="54" spans="1:17" s="53" customFormat="1" ht="14.1" customHeight="1" x14ac:dyDescent="0.25">
      <c r="A54" s="774" t="s">
        <v>113</v>
      </c>
      <c r="B54" s="903">
        <v>5</v>
      </c>
      <c r="C54" s="902">
        <v>0</v>
      </c>
      <c r="D54" s="1327">
        <v>0</v>
      </c>
      <c r="E54" s="779">
        <v>0</v>
      </c>
      <c r="F54" s="779">
        <v>0</v>
      </c>
      <c r="G54" s="780">
        <v>0</v>
      </c>
      <c r="H54" s="168"/>
      <c r="I54" s="168"/>
      <c r="J54" s="168"/>
      <c r="K54" s="168"/>
      <c r="L54" s="168"/>
      <c r="M54" s="168"/>
      <c r="N54" s="168"/>
      <c r="O54" s="168"/>
      <c r="P54" s="168"/>
      <c r="Q54" s="168"/>
    </row>
    <row r="55" spans="1:17" s="53" customFormat="1" ht="14.1" customHeight="1" x14ac:dyDescent="0.25">
      <c r="A55" s="774" t="s">
        <v>510</v>
      </c>
      <c r="B55" s="903">
        <v>56</v>
      </c>
      <c r="C55" s="902">
        <v>0</v>
      </c>
      <c r="D55" s="1327">
        <v>0</v>
      </c>
      <c r="E55" s="779">
        <v>0</v>
      </c>
      <c r="F55" s="779">
        <v>0</v>
      </c>
      <c r="G55" s="780">
        <v>0</v>
      </c>
      <c r="H55" s="168"/>
      <c r="I55" s="168"/>
      <c r="J55" s="168"/>
      <c r="K55" s="168"/>
      <c r="L55" s="168"/>
      <c r="M55" s="168"/>
      <c r="N55" s="168"/>
      <c r="O55" s="168"/>
      <c r="P55" s="168"/>
      <c r="Q55" s="168"/>
    </row>
    <row r="56" spans="1:17" s="53" customFormat="1" ht="14.1" customHeight="1" x14ac:dyDescent="0.25">
      <c r="A56" s="774" t="s">
        <v>748</v>
      </c>
      <c r="B56" s="903">
        <v>11</v>
      </c>
      <c r="C56" s="902">
        <v>0</v>
      </c>
      <c r="D56" s="1327">
        <v>1</v>
      </c>
      <c r="E56" s="779">
        <v>1</v>
      </c>
      <c r="F56" s="779">
        <v>0</v>
      </c>
      <c r="G56" s="780">
        <v>0</v>
      </c>
      <c r="H56" s="168"/>
      <c r="I56" s="168"/>
      <c r="J56" s="168"/>
      <c r="K56" s="168"/>
      <c r="L56" s="168"/>
      <c r="M56" s="168"/>
      <c r="N56" s="168"/>
      <c r="O56" s="168"/>
      <c r="P56" s="168"/>
      <c r="Q56" s="168"/>
    </row>
    <row r="57" spans="1:17" s="169" customFormat="1" ht="14.1" customHeight="1" x14ac:dyDescent="0.2">
      <c r="A57" s="934" t="s">
        <v>114</v>
      </c>
      <c r="B57" s="1334">
        <v>518</v>
      </c>
      <c r="C57" s="1327">
        <v>8</v>
      </c>
      <c r="D57" s="1327">
        <v>7</v>
      </c>
      <c r="E57" s="1327">
        <v>6</v>
      </c>
      <c r="F57" s="1327">
        <v>0</v>
      </c>
      <c r="G57" s="1335">
        <v>1</v>
      </c>
      <c r="H57" s="170"/>
      <c r="I57" s="170"/>
      <c r="J57" s="170"/>
      <c r="K57" s="170"/>
      <c r="L57" s="170"/>
      <c r="M57" s="170"/>
      <c r="N57" s="170"/>
      <c r="O57" s="170"/>
      <c r="P57" s="170"/>
      <c r="Q57" s="170"/>
    </row>
    <row r="58" spans="1:17" s="53" customFormat="1" ht="14.1" customHeight="1" thickBot="1" x14ac:dyDescent="0.3">
      <c r="A58" s="898" t="s">
        <v>91</v>
      </c>
      <c r="B58" s="904">
        <v>1.3513513513513514E-2</v>
      </c>
      <c r="C58" s="1321"/>
      <c r="D58" s="1336"/>
      <c r="E58" s="1336"/>
      <c r="F58" s="1321"/>
      <c r="G58" s="1331"/>
      <c r="H58" s="942"/>
      <c r="I58" s="942"/>
      <c r="J58" s="168"/>
      <c r="K58" s="168"/>
      <c r="L58" s="168"/>
      <c r="M58" s="168"/>
      <c r="N58" s="168"/>
      <c r="O58" s="168"/>
      <c r="P58" s="168"/>
      <c r="Q58" s="168"/>
    </row>
    <row r="59" spans="1:17" x14ac:dyDescent="0.2">
      <c r="A59" s="897" t="s">
        <v>756</v>
      </c>
      <c r="B59" s="167"/>
      <c r="C59" s="167"/>
      <c r="D59" s="167"/>
      <c r="E59" s="167"/>
      <c r="F59" s="167"/>
      <c r="G59" s="167"/>
      <c r="H59" s="395"/>
      <c r="I59" s="395"/>
      <c r="J59" s="395"/>
      <c r="K59" s="395"/>
      <c r="L59" s="395"/>
      <c r="M59" s="395"/>
      <c r="N59" s="395"/>
    </row>
    <row r="60" spans="1:17" x14ac:dyDescent="0.2">
      <c r="A60" s="910" t="s">
        <v>657</v>
      </c>
      <c r="B60" s="167"/>
      <c r="C60" s="167"/>
      <c r="D60" s="167"/>
      <c r="E60" s="167"/>
      <c r="F60" s="167"/>
      <c r="G60" s="167"/>
      <c r="H60" s="395"/>
      <c r="I60" s="395"/>
      <c r="J60" s="395"/>
      <c r="K60" s="395"/>
      <c r="L60" s="395"/>
      <c r="M60" s="395"/>
      <c r="N60" s="395"/>
    </row>
    <row r="61" spans="1:17" x14ac:dyDescent="0.2">
      <c r="A61" s="910" t="s">
        <v>751</v>
      </c>
      <c r="B61" s="167"/>
      <c r="C61" s="167"/>
      <c r="D61" s="167"/>
      <c r="E61" s="167"/>
      <c r="F61" s="167"/>
      <c r="G61" s="167"/>
      <c r="H61" s="395"/>
      <c r="I61" s="395"/>
      <c r="J61" s="395"/>
      <c r="K61" s="395"/>
      <c r="L61" s="395"/>
      <c r="M61" s="395"/>
      <c r="N61" s="395"/>
    </row>
    <row r="62" spans="1:17" ht="9" customHeight="1" x14ac:dyDescent="0.2">
      <c r="B62" s="167"/>
      <c r="C62" s="167"/>
      <c r="D62" s="167"/>
      <c r="E62" s="167"/>
      <c r="F62" s="167"/>
      <c r="G62" s="167"/>
      <c r="H62" s="395"/>
      <c r="I62" s="395"/>
      <c r="J62" s="395"/>
      <c r="K62" s="395"/>
      <c r="L62" s="395"/>
      <c r="M62" s="395"/>
      <c r="N62" s="395"/>
    </row>
    <row r="63" spans="1:17" ht="18" hidden="1" customHeight="1" thickBot="1" x14ac:dyDescent="0.25">
      <c r="A63" s="923" t="s">
        <v>115</v>
      </c>
      <c r="B63" s="1397">
        <v>2019</v>
      </c>
      <c r="C63" s="1398"/>
      <c r="D63" s="1398"/>
      <c r="E63" s="1398"/>
      <c r="F63" s="1398"/>
      <c r="G63" s="1398"/>
      <c r="H63" s="1398"/>
      <c r="I63" s="1398"/>
      <c r="J63" s="1398"/>
      <c r="K63" s="1398"/>
      <c r="L63" s="1398"/>
      <c r="M63" s="1399"/>
      <c r="N63" s="395"/>
    </row>
    <row r="64" spans="1:17" ht="14.1" hidden="1" customHeight="1" thickBot="1" x14ac:dyDescent="0.25">
      <c r="A64" s="1343" t="s">
        <v>82</v>
      </c>
      <c r="B64" s="1344" t="s">
        <v>116</v>
      </c>
      <c r="C64" s="1345" t="s">
        <v>117</v>
      </c>
      <c r="D64" s="1345" t="s">
        <v>118</v>
      </c>
      <c r="E64" s="1345" t="s">
        <v>119</v>
      </c>
      <c r="F64" s="1345" t="s">
        <v>120</v>
      </c>
      <c r="G64" s="1345" t="s">
        <v>121</v>
      </c>
      <c r="H64" s="1345" t="s">
        <v>706</v>
      </c>
      <c r="I64" s="1345" t="s">
        <v>707</v>
      </c>
      <c r="J64" s="1345" t="s">
        <v>708</v>
      </c>
      <c r="K64" s="1345" t="s">
        <v>709</v>
      </c>
      <c r="L64" s="1345" t="s">
        <v>710</v>
      </c>
      <c r="M64" s="1346" t="s">
        <v>711</v>
      </c>
      <c r="N64" s="395"/>
    </row>
    <row r="65" spans="1:14" ht="14.1" hidden="1" customHeight="1" x14ac:dyDescent="0.2">
      <c r="A65" s="1339" t="s">
        <v>87</v>
      </c>
      <c r="B65" s="1340">
        <v>2917</v>
      </c>
      <c r="C65" s="1341">
        <v>2917</v>
      </c>
      <c r="D65" s="1341">
        <v>2917</v>
      </c>
      <c r="E65" s="1341">
        <v>2917</v>
      </c>
      <c r="F65" s="1341">
        <v>2917</v>
      </c>
      <c r="G65" s="1341">
        <v>2917</v>
      </c>
      <c r="H65" s="1341">
        <v>2917</v>
      </c>
      <c r="I65" s="1341">
        <v>2917</v>
      </c>
      <c r="J65" s="1341">
        <v>2917</v>
      </c>
      <c r="K65" s="1341">
        <v>2917</v>
      </c>
      <c r="L65" s="1341">
        <v>2917</v>
      </c>
      <c r="M65" s="1342">
        <v>2917</v>
      </c>
      <c r="N65" s="395"/>
    </row>
    <row r="66" spans="1:14" ht="14.1" hidden="1" customHeight="1" x14ac:dyDescent="0.2">
      <c r="A66" s="968" t="s">
        <v>122</v>
      </c>
      <c r="B66" s="911">
        <v>2750</v>
      </c>
      <c r="C66" s="912">
        <v>2740</v>
      </c>
      <c r="D66" s="913">
        <v>2725</v>
      </c>
      <c r="E66" s="912">
        <v>2725</v>
      </c>
      <c r="F66" s="914">
        <v>2701</v>
      </c>
      <c r="G66" s="915">
        <v>2708</v>
      </c>
      <c r="H66" s="917">
        <v>2735</v>
      </c>
      <c r="I66" s="917">
        <v>2731</v>
      </c>
      <c r="J66" s="917">
        <v>2749</v>
      </c>
      <c r="K66" s="913">
        <v>2769</v>
      </c>
      <c r="L66" s="913">
        <v>2766</v>
      </c>
      <c r="M66" s="918">
        <v>2768</v>
      </c>
      <c r="N66" s="395"/>
    </row>
    <row r="67" spans="1:14" ht="14.1" hidden="1" customHeight="1" x14ac:dyDescent="0.2">
      <c r="A67" s="968" t="s">
        <v>658</v>
      </c>
      <c r="B67" s="911">
        <v>46</v>
      </c>
      <c r="C67" s="912">
        <v>39</v>
      </c>
      <c r="D67" s="913">
        <v>52</v>
      </c>
      <c r="E67" s="912">
        <v>52</v>
      </c>
      <c r="F67" s="914">
        <v>59</v>
      </c>
      <c r="G67" s="915">
        <v>68</v>
      </c>
      <c r="H67" s="917">
        <v>105</v>
      </c>
      <c r="I67" s="917">
        <v>69</v>
      </c>
      <c r="J67" s="917">
        <v>70</v>
      </c>
      <c r="K67" s="913">
        <v>71</v>
      </c>
      <c r="L67" s="913">
        <v>62</v>
      </c>
      <c r="M67" s="918">
        <v>62</v>
      </c>
      <c r="N67" s="395"/>
    </row>
    <row r="68" spans="1:14" ht="14.1" hidden="1" customHeight="1" x14ac:dyDescent="0.2">
      <c r="A68" s="969" t="s">
        <v>659</v>
      </c>
      <c r="B68" s="919">
        <v>63</v>
      </c>
      <c r="C68" s="920">
        <v>52</v>
      </c>
      <c r="D68" s="920">
        <v>68</v>
      </c>
      <c r="E68" s="920">
        <v>56</v>
      </c>
      <c r="F68" s="921">
        <v>83</v>
      </c>
      <c r="G68" s="922">
        <v>65</v>
      </c>
      <c r="H68" s="970">
        <v>84</v>
      </c>
      <c r="I68" s="970">
        <v>71</v>
      </c>
      <c r="J68" s="970">
        <v>58</v>
      </c>
      <c r="K68" s="971">
        <v>62</v>
      </c>
      <c r="L68" s="971">
        <v>66</v>
      </c>
      <c r="M68" s="972">
        <v>61</v>
      </c>
      <c r="N68" s="395"/>
    </row>
    <row r="69" spans="1:14" ht="14.1" hidden="1" customHeight="1" x14ac:dyDescent="0.2">
      <c r="A69" s="969" t="s">
        <v>473</v>
      </c>
      <c r="B69" s="919">
        <v>4</v>
      </c>
      <c r="C69" s="920">
        <v>4</v>
      </c>
      <c r="D69" s="920">
        <v>4</v>
      </c>
      <c r="E69" s="920">
        <v>6</v>
      </c>
      <c r="F69" s="921">
        <v>7</v>
      </c>
      <c r="G69" s="922">
        <v>2</v>
      </c>
      <c r="H69" s="970">
        <v>6</v>
      </c>
      <c r="I69" s="970">
        <v>7</v>
      </c>
      <c r="J69" s="970">
        <v>6</v>
      </c>
      <c r="K69" s="971">
        <v>3</v>
      </c>
      <c r="L69" s="971">
        <v>8</v>
      </c>
      <c r="M69" s="972">
        <v>4</v>
      </c>
      <c r="N69" s="395"/>
    </row>
    <row r="70" spans="1:14" ht="14.1" hidden="1" customHeight="1" thickBot="1" x14ac:dyDescent="0.25">
      <c r="A70" s="973" t="s">
        <v>125</v>
      </c>
      <c r="B70" s="943">
        <f t="shared" ref="B70:M70" si="0">B68/B66</f>
        <v>2.290909090909091E-2</v>
      </c>
      <c r="C70" s="943">
        <f t="shared" si="0"/>
        <v>1.8978102189781021E-2</v>
      </c>
      <c r="D70" s="943">
        <f t="shared" si="0"/>
        <v>2.4954128440366971E-2</v>
      </c>
      <c r="E70" s="943">
        <f t="shared" si="0"/>
        <v>2.0550458715596329E-2</v>
      </c>
      <c r="F70" s="943">
        <f t="shared" si="0"/>
        <v>3.0729359496482783E-2</v>
      </c>
      <c r="G70" s="943">
        <f t="shared" si="0"/>
        <v>2.4002954209748892E-2</v>
      </c>
      <c r="H70" s="943">
        <f t="shared" si="0"/>
        <v>3.0712979890310785E-2</v>
      </c>
      <c r="I70" s="943">
        <f t="shared" si="0"/>
        <v>2.5997803002563165E-2</v>
      </c>
      <c r="J70" s="943">
        <f t="shared" si="0"/>
        <v>2.1098581302291742E-2</v>
      </c>
      <c r="K70" s="943">
        <f t="shared" si="0"/>
        <v>2.2390754785120981E-2</v>
      </c>
      <c r="L70" s="943">
        <f t="shared" si="0"/>
        <v>2.3861171366594359E-2</v>
      </c>
      <c r="M70" s="944">
        <f t="shared" si="0"/>
        <v>2.203757225433526E-2</v>
      </c>
      <c r="N70" s="395"/>
    </row>
    <row r="71" spans="1:14" ht="6.75" customHeight="1" thickBot="1" x14ac:dyDescent="0.25">
      <c r="A71" s="910"/>
      <c r="B71" s="909"/>
      <c r="C71" s="909"/>
      <c r="D71" s="909"/>
      <c r="E71" s="909"/>
      <c r="F71" s="909"/>
      <c r="G71" s="909"/>
      <c r="H71" s="909"/>
      <c r="I71" s="909"/>
      <c r="J71" s="909"/>
      <c r="K71" s="909"/>
      <c r="L71" s="909"/>
      <c r="M71" s="909"/>
    </row>
    <row r="72" spans="1:14" ht="18" customHeight="1" thickBot="1" x14ac:dyDescent="0.25">
      <c r="A72" s="1274" t="s">
        <v>555</v>
      </c>
      <c r="B72" s="1394">
        <v>2020</v>
      </c>
      <c r="C72" s="1395"/>
      <c r="D72" s="1395"/>
      <c r="E72" s="1395"/>
      <c r="F72" s="1395"/>
      <c r="G72" s="1395"/>
      <c r="H72" s="1395"/>
      <c r="I72" s="1395"/>
      <c r="J72" s="1395"/>
      <c r="K72" s="1395"/>
      <c r="L72" s="1395"/>
      <c r="M72" s="1396"/>
      <c r="N72" s="395"/>
    </row>
    <row r="73" spans="1:14" ht="14.1" customHeight="1" thickBot="1" x14ac:dyDescent="0.25">
      <c r="A73" s="1347" t="s">
        <v>82</v>
      </c>
      <c r="B73" s="1345" t="s">
        <v>116</v>
      </c>
      <c r="C73" s="1345" t="s">
        <v>117</v>
      </c>
      <c r="D73" s="1345" t="s">
        <v>118</v>
      </c>
      <c r="E73" s="1345" t="s">
        <v>119</v>
      </c>
      <c r="F73" s="1345" t="s">
        <v>120</v>
      </c>
      <c r="G73" s="1345" t="s">
        <v>121</v>
      </c>
      <c r="H73" s="1345" t="s">
        <v>706</v>
      </c>
      <c r="I73" s="1345" t="s">
        <v>707</v>
      </c>
      <c r="J73" s="1345" t="s">
        <v>708</v>
      </c>
      <c r="K73" s="1345" t="s">
        <v>709</v>
      </c>
      <c r="L73" s="1345" t="s">
        <v>710</v>
      </c>
      <c r="M73" s="1346" t="s">
        <v>711</v>
      </c>
      <c r="N73" s="395"/>
    </row>
    <row r="74" spans="1:14" ht="14.1" customHeight="1" x14ac:dyDescent="0.2">
      <c r="A74" s="1348" t="s">
        <v>87</v>
      </c>
      <c r="B74" s="1349">
        <v>2917</v>
      </c>
      <c r="C74" s="1350">
        <v>2917</v>
      </c>
      <c r="D74" s="1350">
        <v>2917</v>
      </c>
      <c r="E74" s="1350">
        <v>2917</v>
      </c>
      <c r="F74" s="1350">
        <v>2917</v>
      </c>
      <c r="G74" s="1350">
        <v>2917</v>
      </c>
      <c r="H74" s="1350">
        <v>2917</v>
      </c>
      <c r="I74" s="1350">
        <v>2917</v>
      </c>
      <c r="J74" s="1350">
        <v>2917</v>
      </c>
      <c r="K74" s="1350">
        <v>2917</v>
      </c>
      <c r="L74" s="1350">
        <v>2917</v>
      </c>
      <c r="M74" s="1351">
        <v>2917</v>
      </c>
      <c r="N74" s="395"/>
    </row>
    <row r="75" spans="1:14" ht="14.1" customHeight="1" x14ac:dyDescent="0.2">
      <c r="A75" s="916" t="s">
        <v>122</v>
      </c>
      <c r="B75" s="926">
        <v>2770</v>
      </c>
      <c r="C75" s="925">
        <v>2749</v>
      </c>
      <c r="D75" s="925">
        <v>2746</v>
      </c>
      <c r="E75" s="927">
        <v>2782</v>
      </c>
      <c r="F75" s="927">
        <v>2798</v>
      </c>
      <c r="G75" s="1221">
        <v>2808</v>
      </c>
      <c r="H75" s="1221">
        <v>2793</v>
      </c>
      <c r="I75" s="1221">
        <v>2786</v>
      </c>
      <c r="J75" s="1221">
        <v>2747</v>
      </c>
      <c r="K75" s="1221">
        <v>2702</v>
      </c>
      <c r="L75" s="1221">
        <v>2710</v>
      </c>
      <c r="M75" s="1221">
        <f>B19+B8</f>
        <v>2650</v>
      </c>
      <c r="N75" s="395"/>
    </row>
    <row r="76" spans="1:14" ht="14.1" customHeight="1" x14ac:dyDescent="0.2">
      <c r="A76" s="916" t="s">
        <v>658</v>
      </c>
      <c r="B76" s="926">
        <v>68</v>
      </c>
      <c r="C76" s="925">
        <v>48</v>
      </c>
      <c r="D76" s="925">
        <v>54</v>
      </c>
      <c r="E76" s="927">
        <v>77</v>
      </c>
      <c r="F76" s="927">
        <v>51</v>
      </c>
      <c r="G76" s="1221">
        <v>73</v>
      </c>
      <c r="H76" s="1221">
        <v>49</v>
      </c>
      <c r="I76" s="1221">
        <v>60</v>
      </c>
      <c r="J76" s="1221">
        <v>47</v>
      </c>
      <c r="K76" s="1221">
        <v>38</v>
      </c>
      <c r="L76" s="1221">
        <v>57</v>
      </c>
      <c r="M76" s="1221">
        <f>C19+C8</f>
        <v>44</v>
      </c>
      <c r="N76" s="395"/>
    </row>
    <row r="77" spans="1:14" ht="14.1" customHeight="1" x14ac:dyDescent="0.2">
      <c r="A77" s="924" t="s">
        <v>659</v>
      </c>
      <c r="B77" s="926">
        <v>65</v>
      </c>
      <c r="C77" s="925">
        <v>71</v>
      </c>
      <c r="D77" s="925">
        <v>58</v>
      </c>
      <c r="E77" s="925">
        <v>41</v>
      </c>
      <c r="F77" s="927">
        <v>51</v>
      </c>
      <c r="G77" s="1221">
        <v>67</v>
      </c>
      <c r="H77" s="1221">
        <v>60</v>
      </c>
      <c r="I77" s="1221">
        <v>67</v>
      </c>
      <c r="J77" s="1221">
        <v>84</v>
      </c>
      <c r="K77" s="1221">
        <v>79</v>
      </c>
      <c r="L77" s="1221">
        <v>53</v>
      </c>
      <c r="M77" s="1221">
        <f>D19+D8</f>
        <v>72</v>
      </c>
      <c r="N77" s="395"/>
    </row>
    <row r="78" spans="1:14" ht="14.1" customHeight="1" x14ac:dyDescent="0.2">
      <c r="A78" s="924" t="s">
        <v>473</v>
      </c>
      <c r="B78" s="926">
        <v>8</v>
      </c>
      <c r="C78" s="925">
        <v>7</v>
      </c>
      <c r="D78" s="925">
        <v>3</v>
      </c>
      <c r="E78" s="927">
        <v>4</v>
      </c>
      <c r="F78" s="927">
        <v>8</v>
      </c>
      <c r="G78" s="1221">
        <v>4</v>
      </c>
      <c r="H78" s="1221">
        <v>2</v>
      </c>
      <c r="I78" s="1221">
        <v>7</v>
      </c>
      <c r="J78" s="1221">
        <v>6</v>
      </c>
      <c r="K78" s="1221">
        <v>1</v>
      </c>
      <c r="L78" s="1221">
        <v>4</v>
      </c>
      <c r="M78" s="1221">
        <f>G19+G8</f>
        <v>6</v>
      </c>
      <c r="N78" s="395"/>
    </row>
    <row r="79" spans="1:14" ht="14.1" customHeight="1" thickBot="1" x14ac:dyDescent="0.25">
      <c r="A79" s="945" t="s">
        <v>125</v>
      </c>
      <c r="B79" s="1275">
        <f>B77/B75</f>
        <v>2.3465703971119134E-2</v>
      </c>
      <c r="C79" s="975">
        <f t="shared" ref="C79:M79" si="1">C77/C75</f>
        <v>2.5827573663150236E-2</v>
      </c>
      <c r="D79" s="975">
        <f t="shared" si="1"/>
        <v>2.1121631463947559E-2</v>
      </c>
      <c r="E79" s="975">
        <f t="shared" si="1"/>
        <v>1.4737598849748382E-2</v>
      </c>
      <c r="F79" s="975">
        <f>F77/F75</f>
        <v>1.8227305218012867E-2</v>
      </c>
      <c r="G79" s="975">
        <f t="shared" ref="G79:K79" si="2">G77/G75</f>
        <v>2.3860398860398861E-2</v>
      </c>
      <c r="H79" s="975">
        <f t="shared" si="2"/>
        <v>2.1482277121374866E-2</v>
      </c>
      <c r="I79" s="975">
        <f t="shared" si="2"/>
        <v>2.4048815506101939E-2</v>
      </c>
      <c r="J79" s="975">
        <f t="shared" si="2"/>
        <v>3.0578813250819074E-2</v>
      </c>
      <c r="K79" s="975">
        <f t="shared" si="2"/>
        <v>2.9237601776461879E-2</v>
      </c>
      <c r="L79" s="975">
        <f t="shared" si="1"/>
        <v>1.9557195571955718E-2</v>
      </c>
      <c r="M79" s="1276">
        <f t="shared" si="1"/>
        <v>2.7169811320754716E-2</v>
      </c>
      <c r="N79" s="395"/>
    </row>
    <row r="80" spans="1:14" ht="14.1" customHeight="1" thickBot="1" x14ac:dyDescent="0.25">
      <c r="A80" s="1371"/>
      <c r="B80" s="1372"/>
      <c r="C80" s="1372"/>
      <c r="D80" s="1372"/>
      <c r="E80" s="1372"/>
      <c r="F80" s="1372"/>
      <c r="G80" s="1372"/>
      <c r="H80" s="1372"/>
      <c r="I80" s="1372"/>
      <c r="J80" s="1372"/>
      <c r="K80" s="1372"/>
      <c r="L80" s="1372"/>
      <c r="M80" s="1372"/>
      <c r="N80" s="395"/>
    </row>
    <row r="81" spans="1:14" ht="21" thickBot="1" x14ac:dyDescent="0.25">
      <c r="A81" s="1274" t="s">
        <v>555</v>
      </c>
      <c r="B81" s="1394">
        <v>2021</v>
      </c>
      <c r="C81" s="1395"/>
      <c r="D81" s="1395"/>
      <c r="E81" s="1395"/>
      <c r="F81" s="1395"/>
      <c r="G81" s="1395"/>
      <c r="H81" s="1395"/>
      <c r="I81" s="1395"/>
      <c r="J81" s="1395"/>
      <c r="K81" s="1395"/>
      <c r="L81" s="1395"/>
      <c r="M81" s="1396"/>
      <c r="N81" s="395"/>
    </row>
    <row r="82" spans="1:14" ht="14.1" customHeight="1" thickBot="1" x14ac:dyDescent="0.25">
      <c r="A82" s="1347" t="s">
        <v>82</v>
      </c>
      <c r="B82" s="1345" t="s">
        <v>116</v>
      </c>
      <c r="C82" s="1345" t="s">
        <v>117</v>
      </c>
      <c r="D82" s="1345" t="s">
        <v>118</v>
      </c>
      <c r="E82" s="1345" t="s">
        <v>119</v>
      </c>
      <c r="F82" s="1345" t="s">
        <v>120</v>
      </c>
      <c r="G82" s="1345" t="s">
        <v>121</v>
      </c>
      <c r="H82" s="1345" t="s">
        <v>706</v>
      </c>
      <c r="I82" s="1345" t="s">
        <v>707</v>
      </c>
      <c r="J82" s="1345" t="s">
        <v>708</v>
      </c>
      <c r="K82" s="1345" t="s">
        <v>709</v>
      </c>
      <c r="L82" s="1345" t="s">
        <v>710</v>
      </c>
      <c r="M82" s="1346" t="s">
        <v>711</v>
      </c>
      <c r="N82" s="395"/>
    </row>
    <row r="83" spans="1:14" ht="14.1" customHeight="1" x14ac:dyDescent="0.2">
      <c r="A83" s="1348" t="s">
        <v>87</v>
      </c>
      <c r="B83" s="1349">
        <v>2917</v>
      </c>
      <c r="C83" s="1350">
        <v>2917</v>
      </c>
      <c r="D83" s="1350">
        <v>2917</v>
      </c>
      <c r="E83" s="1350">
        <v>2917</v>
      </c>
      <c r="F83" s="1350">
        <v>2917</v>
      </c>
      <c r="G83" s="1350">
        <v>2917</v>
      </c>
      <c r="H83" s="1350">
        <v>2917</v>
      </c>
      <c r="I83" s="1350">
        <v>2917</v>
      </c>
      <c r="J83" s="1350">
        <v>2917</v>
      </c>
      <c r="K83" s="1350">
        <v>2917</v>
      </c>
      <c r="L83" s="1350">
        <v>2917</v>
      </c>
      <c r="M83" s="1351">
        <v>2917</v>
      </c>
      <c r="N83" s="395"/>
    </row>
    <row r="84" spans="1:14" ht="14.1" customHeight="1" x14ac:dyDescent="0.2">
      <c r="A84" s="916" t="s">
        <v>122</v>
      </c>
      <c r="B84" s="926">
        <f>$B$19+$B$8</f>
        <v>2650</v>
      </c>
      <c r="C84" s="925"/>
      <c r="D84" s="925"/>
      <c r="E84" s="927"/>
      <c r="F84" s="927"/>
      <c r="G84" s="1221"/>
      <c r="H84" s="1221"/>
      <c r="I84" s="1221"/>
      <c r="J84" s="1221"/>
      <c r="K84" s="1221"/>
      <c r="L84" s="1221"/>
      <c r="M84" s="1221"/>
      <c r="N84" s="395"/>
    </row>
    <row r="85" spans="1:14" ht="14.1" customHeight="1" x14ac:dyDescent="0.2">
      <c r="A85" s="916" t="s">
        <v>658</v>
      </c>
      <c r="B85" s="926">
        <f>$C$19+$C$8</f>
        <v>44</v>
      </c>
      <c r="C85" s="925"/>
      <c r="D85" s="925"/>
      <c r="E85" s="927"/>
      <c r="F85" s="927"/>
      <c r="G85" s="1221"/>
      <c r="H85" s="1221"/>
      <c r="I85" s="1221"/>
      <c r="J85" s="1221"/>
      <c r="K85" s="1221"/>
      <c r="L85" s="1221"/>
      <c r="M85" s="1221"/>
      <c r="N85" s="395"/>
    </row>
    <row r="86" spans="1:14" ht="14.1" customHeight="1" x14ac:dyDescent="0.2">
      <c r="A86" s="924" t="s">
        <v>659</v>
      </c>
      <c r="B86" s="926">
        <f>$D$19+$D$8</f>
        <v>72</v>
      </c>
      <c r="C86" s="925"/>
      <c r="D86" s="925"/>
      <c r="E86" s="925"/>
      <c r="F86" s="927"/>
      <c r="G86" s="1221"/>
      <c r="H86" s="1221"/>
      <c r="I86" s="1221"/>
      <c r="J86" s="1221"/>
      <c r="K86" s="1221"/>
      <c r="L86" s="1221"/>
      <c r="M86" s="1221"/>
      <c r="N86" s="395"/>
    </row>
    <row r="87" spans="1:14" ht="14.1" customHeight="1" x14ac:dyDescent="0.2">
      <c r="A87" s="924" t="s">
        <v>473</v>
      </c>
      <c r="B87" s="926">
        <f>$G$19+$G$8</f>
        <v>6</v>
      </c>
      <c r="C87" s="925"/>
      <c r="D87" s="925"/>
      <c r="E87" s="927"/>
      <c r="F87" s="927"/>
      <c r="G87" s="1221"/>
      <c r="H87" s="1221"/>
      <c r="I87" s="1221"/>
      <c r="J87" s="1221"/>
      <c r="K87" s="1221"/>
      <c r="L87" s="1221"/>
      <c r="M87" s="1221"/>
      <c r="N87" s="395"/>
    </row>
    <row r="88" spans="1:14" ht="14.1" customHeight="1" thickBot="1" x14ac:dyDescent="0.25">
      <c r="A88" s="945" t="s">
        <v>125</v>
      </c>
      <c r="B88" s="1275">
        <f>B86/B84</f>
        <v>2.7169811320754716E-2</v>
      </c>
      <c r="C88" s="1373" t="e">
        <f t="shared" ref="C88:E88" si="3">C86/C84</f>
        <v>#DIV/0!</v>
      </c>
      <c r="D88" s="1373" t="e">
        <f t="shared" si="3"/>
        <v>#DIV/0!</v>
      </c>
      <c r="E88" s="1373" t="e">
        <f t="shared" si="3"/>
        <v>#DIV/0!</v>
      </c>
      <c r="F88" s="1373" t="e">
        <f>F86/F84</f>
        <v>#DIV/0!</v>
      </c>
      <c r="G88" s="1373" t="e">
        <f t="shared" ref="G88:M88" si="4">G86/G84</f>
        <v>#DIV/0!</v>
      </c>
      <c r="H88" s="1373" t="e">
        <f t="shared" si="4"/>
        <v>#DIV/0!</v>
      </c>
      <c r="I88" s="1373" t="e">
        <f t="shared" si="4"/>
        <v>#DIV/0!</v>
      </c>
      <c r="J88" s="1373" t="e">
        <f t="shared" si="4"/>
        <v>#DIV/0!</v>
      </c>
      <c r="K88" s="1373" t="e">
        <f t="shared" si="4"/>
        <v>#DIV/0!</v>
      </c>
      <c r="L88" s="1373" t="e">
        <f t="shared" si="4"/>
        <v>#DIV/0!</v>
      </c>
      <c r="M88" s="1374" t="e">
        <f t="shared" si="4"/>
        <v>#DIV/0!</v>
      </c>
      <c r="N88" s="395"/>
    </row>
    <row r="89" spans="1:14" ht="12" customHeight="1" x14ac:dyDescent="0.2">
      <c r="A89" s="897" t="s">
        <v>756</v>
      </c>
      <c r="B89" s="909"/>
      <c r="C89" s="909"/>
      <c r="D89" s="909"/>
      <c r="E89" s="909"/>
      <c r="F89" s="909"/>
      <c r="G89" s="909"/>
      <c r="H89" s="909"/>
      <c r="I89" s="909"/>
      <c r="J89" s="909"/>
      <c r="K89" s="909"/>
      <c r="L89" s="909"/>
      <c r="M89" s="909"/>
    </row>
    <row r="90" spans="1:14" x14ac:dyDescent="0.2">
      <c r="A90" s="909"/>
      <c r="B90" s="909"/>
      <c r="C90" s="909"/>
      <c r="D90" s="909"/>
      <c r="E90" s="909"/>
      <c r="F90" s="909"/>
      <c r="G90" s="909"/>
      <c r="H90" s="909"/>
      <c r="I90" s="909"/>
      <c r="J90" s="909"/>
      <c r="K90" s="909"/>
      <c r="L90" s="909"/>
      <c r="M90" s="909"/>
    </row>
    <row r="91" spans="1:14" x14ac:dyDescent="0.2">
      <c r="A91" s="171"/>
      <c r="B91" s="171"/>
      <c r="C91" s="171"/>
      <c r="D91" s="171"/>
      <c r="E91" s="171"/>
      <c r="F91" s="171"/>
    </row>
    <row r="92" spans="1:14" x14ac:dyDescent="0.2">
      <c r="A92" s="171"/>
      <c r="B92" s="171"/>
      <c r="C92" s="171"/>
      <c r="D92" s="171"/>
      <c r="E92" s="171"/>
      <c r="F92" s="171"/>
    </row>
    <row r="93" spans="1:14" x14ac:dyDescent="0.2">
      <c r="A93" s="171"/>
      <c r="B93" s="171"/>
      <c r="C93" s="171"/>
      <c r="D93" s="171"/>
      <c r="E93" s="171"/>
      <c r="F93" s="171"/>
    </row>
    <row r="94" spans="1:14" x14ac:dyDescent="0.2">
      <c r="A94" s="171"/>
      <c r="B94" s="171"/>
      <c r="C94" s="171"/>
      <c r="D94" s="171"/>
      <c r="E94" s="171"/>
      <c r="F94" s="171"/>
    </row>
    <row r="95" spans="1:14" x14ac:dyDescent="0.2">
      <c r="A95" s="171"/>
      <c r="B95" s="171"/>
      <c r="C95" s="171"/>
      <c r="D95" s="171"/>
      <c r="E95" s="171"/>
      <c r="F95" s="171"/>
    </row>
    <row r="96" spans="1:14" x14ac:dyDescent="0.2">
      <c r="A96" s="171"/>
      <c r="B96" s="171"/>
      <c r="C96" s="171"/>
      <c r="D96" s="171"/>
      <c r="E96" s="171"/>
      <c r="F96" s="171"/>
    </row>
    <row r="97" spans="1:6" x14ac:dyDescent="0.2">
      <c r="A97" s="171"/>
      <c r="B97" s="171"/>
      <c r="C97" s="171"/>
      <c r="D97" s="171"/>
      <c r="E97" s="171"/>
      <c r="F97" s="171"/>
    </row>
    <row r="98" spans="1:6" x14ac:dyDescent="0.2">
      <c r="A98" s="171"/>
      <c r="B98" s="171"/>
      <c r="C98" s="171"/>
      <c r="D98" s="171"/>
      <c r="E98" s="171"/>
      <c r="F98" s="171"/>
    </row>
    <row r="99" spans="1:6" x14ac:dyDescent="0.2">
      <c r="A99" s="171"/>
      <c r="B99" s="171"/>
      <c r="C99" s="171"/>
      <c r="D99" s="171"/>
      <c r="E99" s="171"/>
      <c r="F99" s="171"/>
    </row>
    <row r="100" spans="1:6" x14ac:dyDescent="0.2">
      <c r="A100" s="171"/>
      <c r="B100" s="171"/>
      <c r="C100" s="171"/>
      <c r="D100" s="171"/>
      <c r="E100" s="171"/>
      <c r="F100" s="171"/>
    </row>
    <row r="101" spans="1:6" x14ac:dyDescent="0.2">
      <c r="A101" s="171"/>
      <c r="B101" s="171"/>
      <c r="C101" s="171"/>
      <c r="D101" s="171"/>
      <c r="E101" s="171"/>
      <c r="F101" s="171"/>
    </row>
    <row r="102" spans="1:6" x14ac:dyDescent="0.2">
      <c r="A102" s="171"/>
      <c r="B102" s="171"/>
      <c r="C102" s="171"/>
      <c r="D102" s="171"/>
      <c r="E102" s="171"/>
      <c r="F102" s="171"/>
    </row>
    <row r="103" spans="1:6" x14ac:dyDescent="0.2">
      <c r="A103" s="171"/>
      <c r="B103" s="171"/>
      <c r="C103" s="171"/>
      <c r="D103" s="171"/>
      <c r="E103" s="171"/>
      <c r="F103" s="171"/>
    </row>
    <row r="104" spans="1:6" x14ac:dyDescent="0.2">
      <c r="A104" s="171"/>
      <c r="B104" s="171"/>
      <c r="C104" s="171"/>
      <c r="D104" s="171"/>
      <c r="E104" s="171"/>
      <c r="F104" s="171"/>
    </row>
    <row r="105" spans="1:6" x14ac:dyDescent="0.2">
      <c r="A105" s="171"/>
      <c r="B105" s="171"/>
      <c r="C105" s="171"/>
      <c r="D105" s="171"/>
      <c r="E105" s="171"/>
      <c r="F105" s="171"/>
    </row>
    <row r="106" spans="1:6" x14ac:dyDescent="0.2">
      <c r="A106" s="171"/>
      <c r="B106" s="171"/>
      <c r="C106" s="171"/>
      <c r="D106" s="171"/>
      <c r="E106" s="171"/>
      <c r="F106" s="171"/>
    </row>
    <row r="107" spans="1:6" x14ac:dyDescent="0.2">
      <c r="A107" s="171"/>
      <c r="B107" s="171"/>
      <c r="C107" s="171"/>
      <c r="D107" s="171"/>
      <c r="E107" s="171"/>
      <c r="F107" s="171"/>
    </row>
    <row r="108" spans="1:6" x14ac:dyDescent="0.2">
      <c r="A108" s="171"/>
      <c r="B108" s="171"/>
      <c r="C108" s="171"/>
      <c r="D108" s="171"/>
      <c r="E108" s="171"/>
      <c r="F108" s="171"/>
    </row>
    <row r="109" spans="1:6" x14ac:dyDescent="0.2">
      <c r="A109" s="171"/>
      <c r="B109" s="171"/>
      <c r="C109" s="171"/>
      <c r="D109" s="171"/>
      <c r="E109" s="171"/>
      <c r="F109" s="171"/>
    </row>
    <row r="110" spans="1:6" x14ac:dyDescent="0.2">
      <c r="A110" s="171"/>
      <c r="B110" s="171"/>
      <c r="C110" s="171"/>
      <c r="D110" s="171"/>
      <c r="E110" s="171"/>
      <c r="F110" s="171"/>
    </row>
    <row r="111" spans="1:6" x14ac:dyDescent="0.2">
      <c r="A111" s="171"/>
      <c r="B111" s="171"/>
      <c r="C111" s="171"/>
      <c r="D111" s="171"/>
      <c r="E111" s="171"/>
      <c r="F111" s="171"/>
    </row>
    <row r="112" spans="1:6" x14ac:dyDescent="0.2">
      <c r="A112" s="171"/>
      <c r="B112" s="171"/>
      <c r="C112" s="171"/>
      <c r="D112" s="171"/>
      <c r="E112" s="171"/>
      <c r="F112" s="171"/>
    </row>
    <row r="113" spans="1:6" x14ac:dyDescent="0.2">
      <c r="A113" s="171"/>
      <c r="B113" s="171"/>
      <c r="C113" s="171"/>
      <c r="D113" s="171"/>
      <c r="E113" s="171"/>
      <c r="F113" s="171"/>
    </row>
    <row r="114" spans="1:6" x14ac:dyDescent="0.2">
      <c r="A114" s="171"/>
      <c r="B114" s="171"/>
      <c r="C114" s="171"/>
      <c r="D114" s="171"/>
      <c r="E114" s="171"/>
      <c r="F114" s="171"/>
    </row>
    <row r="115" spans="1:6" x14ac:dyDescent="0.2">
      <c r="A115" s="171"/>
      <c r="B115" s="171"/>
      <c r="C115" s="171"/>
      <c r="D115" s="171"/>
      <c r="E115" s="171"/>
      <c r="F115" s="171"/>
    </row>
    <row r="116" spans="1:6" x14ac:dyDescent="0.2">
      <c r="A116" s="171"/>
      <c r="B116" s="171"/>
      <c r="C116" s="171"/>
      <c r="D116" s="171"/>
      <c r="E116" s="171"/>
      <c r="F116" s="171"/>
    </row>
    <row r="117" spans="1:6" x14ac:dyDescent="0.2">
      <c r="A117" s="171"/>
      <c r="B117" s="171"/>
      <c r="C117" s="171"/>
      <c r="D117" s="171"/>
      <c r="E117" s="171"/>
      <c r="F117" s="171"/>
    </row>
    <row r="118" spans="1:6" x14ac:dyDescent="0.2">
      <c r="A118" s="171"/>
      <c r="B118" s="171"/>
      <c r="C118" s="171"/>
      <c r="D118" s="171"/>
      <c r="E118" s="171"/>
      <c r="F118" s="171"/>
    </row>
    <row r="119" spans="1:6" x14ac:dyDescent="0.2">
      <c r="A119" s="171"/>
      <c r="B119" s="171"/>
      <c r="C119" s="171"/>
      <c r="D119" s="171"/>
      <c r="E119" s="171"/>
      <c r="F119" s="171"/>
    </row>
    <row r="120" spans="1:6" x14ac:dyDescent="0.2">
      <c r="A120" s="171"/>
      <c r="B120" s="171"/>
      <c r="C120" s="171"/>
      <c r="D120" s="171"/>
      <c r="E120" s="171"/>
      <c r="F120" s="171"/>
    </row>
    <row r="121" spans="1:6" x14ac:dyDescent="0.2">
      <c r="A121" s="171"/>
      <c r="B121" s="171"/>
      <c r="C121" s="171"/>
      <c r="D121" s="171"/>
      <c r="E121" s="171"/>
      <c r="F121" s="171"/>
    </row>
    <row r="122" spans="1:6" x14ac:dyDescent="0.2">
      <c r="A122" s="171"/>
      <c r="B122" s="171"/>
      <c r="C122" s="171"/>
      <c r="D122" s="171"/>
      <c r="E122" s="171"/>
      <c r="F122" s="171"/>
    </row>
    <row r="123" spans="1:6" x14ac:dyDescent="0.2">
      <c r="A123" s="171"/>
      <c r="B123" s="171"/>
      <c r="C123" s="171"/>
      <c r="D123" s="171"/>
      <c r="E123" s="171"/>
      <c r="F123" s="171"/>
    </row>
    <row r="124" spans="1:6" x14ac:dyDescent="0.2">
      <c r="A124" s="171"/>
      <c r="B124" s="171"/>
      <c r="C124" s="171"/>
      <c r="D124" s="171"/>
      <c r="E124" s="171"/>
      <c r="F124" s="171"/>
    </row>
    <row r="125" spans="1:6" x14ac:dyDescent="0.2">
      <c r="A125" s="171"/>
      <c r="B125" s="171"/>
      <c r="C125" s="171"/>
      <c r="D125" s="171"/>
      <c r="E125" s="171"/>
      <c r="F125" s="171"/>
    </row>
    <row r="126" spans="1:6" x14ac:dyDescent="0.2">
      <c r="A126" s="171"/>
      <c r="B126" s="171"/>
      <c r="C126" s="171"/>
      <c r="D126" s="171"/>
      <c r="E126" s="171"/>
      <c r="F126" s="171"/>
    </row>
    <row r="127" spans="1:6" x14ac:dyDescent="0.2">
      <c r="A127" s="171"/>
      <c r="B127" s="171"/>
      <c r="C127" s="171"/>
      <c r="D127" s="171"/>
      <c r="E127" s="171"/>
      <c r="F127" s="171"/>
    </row>
    <row r="128" spans="1:6" x14ac:dyDescent="0.2">
      <c r="A128" s="171"/>
      <c r="B128" s="171"/>
      <c r="C128" s="171"/>
      <c r="D128" s="171"/>
      <c r="E128" s="171"/>
      <c r="F128" s="171"/>
    </row>
    <row r="129" spans="1:6" x14ac:dyDescent="0.2">
      <c r="A129" s="171"/>
      <c r="B129" s="171"/>
      <c r="C129" s="171"/>
      <c r="D129" s="171"/>
      <c r="E129" s="171"/>
      <c r="F129" s="171"/>
    </row>
    <row r="130" spans="1:6" x14ac:dyDescent="0.2">
      <c r="A130" s="171"/>
      <c r="B130" s="171"/>
      <c r="C130" s="171"/>
      <c r="D130" s="171"/>
      <c r="E130" s="171"/>
      <c r="F130" s="171"/>
    </row>
    <row r="131" spans="1:6" x14ac:dyDescent="0.2">
      <c r="A131" s="171"/>
      <c r="B131" s="171"/>
      <c r="C131" s="171"/>
      <c r="D131" s="171"/>
      <c r="E131" s="171"/>
      <c r="F131" s="171"/>
    </row>
    <row r="132" spans="1:6" x14ac:dyDescent="0.2">
      <c r="A132" s="171"/>
      <c r="B132" s="171"/>
      <c r="C132" s="171"/>
      <c r="D132" s="171"/>
      <c r="E132" s="171"/>
      <c r="F132" s="171"/>
    </row>
    <row r="133" spans="1:6" x14ac:dyDescent="0.2">
      <c r="A133" s="171"/>
      <c r="B133" s="171"/>
      <c r="C133" s="171"/>
      <c r="D133" s="171"/>
      <c r="E133" s="171"/>
      <c r="F133" s="171"/>
    </row>
    <row r="134" spans="1:6" x14ac:dyDescent="0.2">
      <c r="A134" s="171"/>
      <c r="B134" s="171"/>
      <c r="C134" s="171"/>
      <c r="D134" s="171"/>
      <c r="E134" s="171"/>
      <c r="F134" s="171"/>
    </row>
    <row r="135" spans="1:6" x14ac:dyDescent="0.2">
      <c r="A135" s="171"/>
      <c r="B135" s="171"/>
      <c r="C135" s="171"/>
      <c r="D135" s="171"/>
      <c r="E135" s="171"/>
      <c r="F135" s="171"/>
    </row>
    <row r="136" spans="1:6" x14ac:dyDescent="0.2">
      <c r="A136" s="171"/>
      <c r="B136" s="171"/>
      <c r="C136" s="171"/>
      <c r="D136" s="171"/>
      <c r="E136" s="171"/>
      <c r="F136" s="171"/>
    </row>
    <row r="137" spans="1:6" x14ac:dyDescent="0.2">
      <c r="A137" s="171"/>
      <c r="B137" s="171"/>
      <c r="C137" s="171"/>
      <c r="D137" s="171"/>
      <c r="E137" s="171"/>
      <c r="F137" s="171"/>
    </row>
    <row r="138" spans="1:6" x14ac:dyDescent="0.2">
      <c r="A138" s="171"/>
      <c r="B138" s="171"/>
      <c r="C138" s="171"/>
      <c r="D138" s="171"/>
      <c r="E138" s="171"/>
      <c r="F138" s="171"/>
    </row>
    <row r="139" spans="1:6" x14ac:dyDescent="0.2">
      <c r="A139" s="171"/>
      <c r="B139" s="171"/>
      <c r="C139" s="171"/>
      <c r="D139" s="171"/>
      <c r="E139" s="171"/>
      <c r="F139" s="171"/>
    </row>
    <row r="140" spans="1:6" x14ac:dyDescent="0.2">
      <c r="A140" s="171"/>
      <c r="B140" s="171"/>
      <c r="C140" s="171"/>
      <c r="D140" s="171"/>
      <c r="E140" s="171"/>
      <c r="F140" s="171"/>
    </row>
    <row r="141" spans="1:6" x14ac:dyDescent="0.2">
      <c r="A141" s="171"/>
      <c r="B141" s="171"/>
      <c r="C141" s="171"/>
      <c r="D141" s="171"/>
      <c r="E141" s="171"/>
      <c r="F141" s="171"/>
    </row>
    <row r="142" spans="1:6" x14ac:dyDescent="0.2">
      <c r="A142" s="171"/>
      <c r="B142" s="171"/>
      <c r="C142" s="171"/>
      <c r="D142" s="171"/>
      <c r="E142" s="171"/>
      <c r="F142" s="171"/>
    </row>
    <row r="143" spans="1:6" x14ac:dyDescent="0.2">
      <c r="A143" s="171"/>
      <c r="B143" s="171"/>
      <c r="C143" s="171"/>
      <c r="D143" s="171"/>
      <c r="E143" s="171"/>
      <c r="F143" s="171"/>
    </row>
    <row r="144" spans="1:6" x14ac:dyDescent="0.2">
      <c r="A144" s="171"/>
      <c r="B144" s="171"/>
      <c r="C144" s="171"/>
      <c r="D144" s="171"/>
      <c r="E144" s="171"/>
      <c r="F144" s="171"/>
    </row>
    <row r="145" spans="1:6" x14ac:dyDescent="0.2">
      <c r="A145" s="171"/>
      <c r="B145" s="171"/>
      <c r="C145" s="171"/>
      <c r="D145" s="171"/>
      <c r="E145" s="171"/>
      <c r="F145" s="171"/>
    </row>
    <row r="146" spans="1:6" x14ac:dyDescent="0.2">
      <c r="A146" s="171"/>
      <c r="B146" s="171"/>
      <c r="C146" s="171"/>
      <c r="D146" s="171"/>
      <c r="E146" s="171"/>
      <c r="F146" s="171"/>
    </row>
    <row r="147" spans="1:6" x14ac:dyDescent="0.2">
      <c r="A147" s="171"/>
      <c r="B147" s="171"/>
      <c r="C147" s="171"/>
      <c r="D147" s="171"/>
      <c r="E147" s="171"/>
      <c r="F147" s="171"/>
    </row>
    <row r="148" spans="1:6" x14ac:dyDescent="0.2">
      <c r="A148" s="171"/>
      <c r="B148" s="171"/>
      <c r="C148" s="171"/>
      <c r="D148" s="171"/>
      <c r="E148" s="171"/>
      <c r="F148" s="171"/>
    </row>
    <row r="149" spans="1:6" x14ac:dyDescent="0.2">
      <c r="A149" s="171"/>
      <c r="B149" s="171"/>
      <c r="C149" s="171"/>
      <c r="D149" s="171"/>
      <c r="E149" s="171"/>
      <c r="F149" s="171"/>
    </row>
    <row r="150" spans="1:6" x14ac:dyDescent="0.2">
      <c r="A150" s="171"/>
      <c r="B150" s="171"/>
      <c r="C150" s="171"/>
      <c r="D150" s="171"/>
      <c r="E150" s="171"/>
      <c r="F150" s="171"/>
    </row>
    <row r="151" spans="1:6" x14ac:dyDescent="0.2">
      <c r="A151" s="171"/>
      <c r="B151" s="171"/>
      <c r="C151" s="171"/>
      <c r="D151" s="171"/>
      <c r="E151" s="171"/>
      <c r="F151" s="171"/>
    </row>
    <row r="152" spans="1:6" x14ac:dyDescent="0.2">
      <c r="A152" s="171"/>
      <c r="B152" s="171"/>
      <c r="C152" s="171"/>
      <c r="D152" s="171"/>
      <c r="E152" s="171"/>
      <c r="F152" s="171"/>
    </row>
    <row r="153" spans="1:6" x14ac:dyDescent="0.2">
      <c r="A153" s="171"/>
      <c r="B153" s="171"/>
      <c r="C153" s="171"/>
      <c r="D153" s="171"/>
      <c r="E153" s="171"/>
      <c r="F153" s="171"/>
    </row>
    <row r="154" spans="1:6" x14ac:dyDescent="0.2">
      <c r="A154" s="171"/>
      <c r="B154" s="171"/>
      <c r="C154" s="171"/>
      <c r="D154" s="171"/>
      <c r="E154" s="171"/>
      <c r="F154" s="171"/>
    </row>
    <row r="155" spans="1:6" x14ac:dyDescent="0.2">
      <c r="A155" s="171"/>
      <c r="B155" s="171"/>
      <c r="C155" s="171"/>
      <c r="D155" s="171"/>
      <c r="E155" s="171"/>
      <c r="F155" s="171"/>
    </row>
    <row r="156" spans="1:6" x14ac:dyDescent="0.2">
      <c r="A156" s="171"/>
      <c r="B156" s="171"/>
      <c r="C156" s="171"/>
      <c r="D156" s="171"/>
      <c r="E156" s="171"/>
      <c r="F156" s="171"/>
    </row>
    <row r="157" spans="1:6" x14ac:dyDescent="0.2">
      <c r="A157" s="171"/>
      <c r="B157" s="171"/>
      <c r="C157" s="171"/>
      <c r="D157" s="171"/>
      <c r="E157" s="171"/>
      <c r="F157" s="171"/>
    </row>
    <row r="158" spans="1:6" x14ac:dyDescent="0.2">
      <c r="A158" s="171"/>
      <c r="B158" s="171"/>
      <c r="C158" s="171"/>
      <c r="D158" s="171"/>
      <c r="E158" s="171"/>
      <c r="F158" s="171"/>
    </row>
    <row r="159" spans="1:6" x14ac:dyDescent="0.2">
      <c r="A159" s="171"/>
      <c r="B159" s="171"/>
      <c r="C159" s="171"/>
      <c r="D159" s="171"/>
      <c r="E159" s="171"/>
      <c r="F159" s="171"/>
    </row>
    <row r="160" spans="1:6" x14ac:dyDescent="0.2">
      <c r="A160" s="171"/>
      <c r="B160" s="171"/>
      <c r="C160" s="171"/>
      <c r="D160" s="171"/>
      <c r="E160" s="171"/>
      <c r="F160" s="171"/>
    </row>
    <row r="161" spans="1:6" x14ac:dyDescent="0.2">
      <c r="A161" s="171"/>
      <c r="B161" s="171"/>
      <c r="C161" s="171"/>
      <c r="D161" s="171"/>
      <c r="E161" s="171"/>
      <c r="F161" s="171"/>
    </row>
    <row r="162" spans="1:6" x14ac:dyDescent="0.2">
      <c r="A162" s="171"/>
      <c r="B162" s="171"/>
      <c r="C162" s="171"/>
      <c r="D162" s="171"/>
      <c r="E162" s="171"/>
      <c r="F162" s="171"/>
    </row>
    <row r="163" spans="1:6" x14ac:dyDescent="0.2">
      <c r="A163" s="171"/>
      <c r="B163" s="171"/>
      <c r="C163" s="171"/>
      <c r="D163" s="171"/>
      <c r="E163" s="171"/>
      <c r="F163" s="171"/>
    </row>
    <row r="164" spans="1:6" x14ac:dyDescent="0.2">
      <c r="A164" s="171"/>
      <c r="B164" s="171"/>
      <c r="C164" s="171"/>
      <c r="D164" s="171"/>
      <c r="E164" s="171"/>
      <c r="F164" s="171"/>
    </row>
    <row r="165" spans="1:6" x14ac:dyDescent="0.2">
      <c r="A165" s="171"/>
      <c r="B165" s="171"/>
      <c r="C165" s="171"/>
      <c r="D165" s="171"/>
      <c r="E165" s="171"/>
      <c r="F165" s="171"/>
    </row>
    <row r="166" spans="1:6" x14ac:dyDescent="0.2">
      <c r="A166" s="171"/>
      <c r="B166" s="171"/>
      <c r="C166" s="171"/>
      <c r="D166" s="171"/>
      <c r="E166" s="171"/>
      <c r="F166" s="171"/>
    </row>
    <row r="167" spans="1:6" x14ac:dyDescent="0.2">
      <c r="A167" s="171"/>
      <c r="B167" s="171"/>
      <c r="C167" s="171"/>
      <c r="D167" s="171"/>
      <c r="E167" s="171"/>
      <c r="F167" s="171"/>
    </row>
    <row r="168" spans="1:6" x14ac:dyDescent="0.2">
      <c r="A168" s="171"/>
      <c r="B168" s="171"/>
      <c r="C168" s="171"/>
      <c r="D168" s="171"/>
      <c r="E168" s="171"/>
      <c r="F168" s="171"/>
    </row>
    <row r="169" spans="1:6" x14ac:dyDescent="0.2">
      <c r="A169" s="171"/>
      <c r="B169" s="171"/>
      <c r="C169" s="171"/>
      <c r="D169" s="171"/>
      <c r="E169" s="171"/>
      <c r="F169" s="171"/>
    </row>
    <row r="170" spans="1:6" x14ac:dyDescent="0.2">
      <c r="A170" s="171"/>
      <c r="B170" s="171"/>
      <c r="C170" s="171"/>
      <c r="D170" s="171"/>
      <c r="E170" s="171"/>
      <c r="F170" s="171"/>
    </row>
    <row r="171" spans="1:6" x14ac:dyDescent="0.2">
      <c r="A171" s="171"/>
      <c r="B171" s="171"/>
      <c r="C171" s="171"/>
      <c r="D171" s="171"/>
      <c r="E171" s="171"/>
      <c r="F171" s="171"/>
    </row>
    <row r="172" spans="1:6" x14ac:dyDescent="0.2">
      <c r="A172" s="171"/>
      <c r="B172" s="171"/>
      <c r="C172" s="171"/>
      <c r="D172" s="171"/>
      <c r="E172" s="171"/>
      <c r="F172" s="171"/>
    </row>
    <row r="173" spans="1:6" x14ac:dyDescent="0.2">
      <c r="A173" s="171"/>
      <c r="B173" s="171"/>
      <c r="C173" s="171"/>
      <c r="D173" s="171"/>
      <c r="E173" s="171"/>
      <c r="F173" s="171"/>
    </row>
    <row r="174" spans="1:6" x14ac:dyDescent="0.2">
      <c r="A174" s="171"/>
      <c r="B174" s="171"/>
      <c r="C174" s="171"/>
      <c r="D174" s="171"/>
      <c r="E174" s="171"/>
      <c r="F174" s="171"/>
    </row>
    <row r="175" spans="1:6" x14ac:dyDescent="0.2">
      <c r="A175" s="171"/>
      <c r="B175" s="171"/>
      <c r="C175" s="171"/>
      <c r="D175" s="171"/>
      <c r="E175" s="171"/>
      <c r="F175" s="171"/>
    </row>
    <row r="176" spans="1:6" x14ac:dyDescent="0.2">
      <c r="A176" s="171"/>
      <c r="B176" s="171"/>
      <c r="C176" s="171"/>
      <c r="D176" s="171"/>
      <c r="E176" s="171"/>
      <c r="F176" s="171"/>
    </row>
    <row r="177" spans="1:6" x14ac:dyDescent="0.2">
      <c r="A177" s="171"/>
      <c r="B177" s="171"/>
      <c r="C177" s="171"/>
      <c r="D177" s="171"/>
      <c r="E177" s="171"/>
      <c r="F177" s="171"/>
    </row>
    <row r="178" spans="1:6" x14ac:dyDescent="0.2">
      <c r="A178" s="171"/>
      <c r="B178" s="171"/>
      <c r="C178" s="171"/>
      <c r="D178" s="171"/>
      <c r="E178" s="171"/>
      <c r="F178" s="171"/>
    </row>
    <row r="179" spans="1:6" x14ac:dyDescent="0.2">
      <c r="A179" s="171"/>
      <c r="B179" s="171"/>
      <c r="C179" s="171"/>
      <c r="D179" s="171"/>
      <c r="E179" s="171"/>
      <c r="F179" s="171"/>
    </row>
    <row r="180" spans="1:6" x14ac:dyDescent="0.2">
      <c r="A180" s="171"/>
      <c r="B180" s="171"/>
      <c r="C180" s="171"/>
      <c r="D180" s="171"/>
      <c r="E180" s="171"/>
      <c r="F180" s="171"/>
    </row>
    <row r="181" spans="1:6" x14ac:dyDescent="0.2">
      <c r="A181" s="171"/>
      <c r="B181" s="171"/>
      <c r="C181" s="171"/>
      <c r="D181" s="171"/>
      <c r="E181" s="171"/>
      <c r="F181" s="171"/>
    </row>
    <row r="182" spans="1:6" x14ac:dyDescent="0.2">
      <c r="A182" s="171"/>
      <c r="B182" s="171"/>
      <c r="C182" s="171"/>
      <c r="D182" s="171"/>
      <c r="E182" s="171"/>
      <c r="F182" s="171"/>
    </row>
    <row r="183" spans="1:6" x14ac:dyDescent="0.2">
      <c r="A183" s="171"/>
      <c r="B183" s="171"/>
      <c r="C183" s="171"/>
      <c r="D183" s="171"/>
      <c r="E183" s="171"/>
      <c r="F183" s="171"/>
    </row>
    <row r="184" spans="1:6" x14ac:dyDescent="0.2">
      <c r="A184" s="171"/>
      <c r="B184" s="171"/>
      <c r="C184" s="171"/>
      <c r="D184" s="171"/>
      <c r="E184" s="171"/>
      <c r="F184" s="171"/>
    </row>
    <row r="185" spans="1:6" x14ac:dyDescent="0.2">
      <c r="A185" s="171"/>
      <c r="B185" s="171"/>
      <c r="C185" s="171"/>
      <c r="D185" s="171"/>
      <c r="E185" s="171"/>
      <c r="F185" s="171"/>
    </row>
    <row r="186" spans="1:6" x14ac:dyDescent="0.2">
      <c r="A186" s="171"/>
      <c r="B186" s="171"/>
      <c r="C186" s="171"/>
      <c r="D186" s="171"/>
      <c r="E186" s="171"/>
      <c r="F186" s="171"/>
    </row>
    <row r="187" spans="1:6" x14ac:dyDescent="0.2">
      <c r="A187" s="171"/>
      <c r="B187" s="171"/>
      <c r="C187" s="171"/>
      <c r="D187" s="171"/>
      <c r="E187" s="171"/>
      <c r="F187" s="171"/>
    </row>
    <row r="188" spans="1:6" x14ac:dyDescent="0.2">
      <c r="A188" s="171"/>
      <c r="B188" s="171"/>
      <c r="C188" s="171"/>
      <c r="D188" s="171"/>
      <c r="E188" s="171"/>
      <c r="F188" s="171"/>
    </row>
    <row r="189" spans="1:6" x14ac:dyDescent="0.2">
      <c r="A189" s="171"/>
      <c r="B189" s="171"/>
      <c r="C189" s="171"/>
      <c r="D189" s="171"/>
      <c r="E189" s="171"/>
      <c r="F189" s="171"/>
    </row>
    <row r="190" spans="1:6" x14ac:dyDescent="0.2">
      <c r="A190" s="171"/>
      <c r="B190" s="171"/>
      <c r="C190" s="171"/>
      <c r="D190" s="171"/>
      <c r="E190" s="171"/>
      <c r="F190" s="171"/>
    </row>
    <row r="191" spans="1:6" x14ac:dyDescent="0.2">
      <c r="A191" s="171"/>
      <c r="B191" s="171"/>
      <c r="C191" s="171"/>
      <c r="D191" s="171"/>
      <c r="E191" s="171"/>
      <c r="F191" s="171"/>
    </row>
    <row r="192" spans="1:6" x14ac:dyDescent="0.2">
      <c r="A192" s="171"/>
      <c r="B192" s="171"/>
      <c r="C192" s="171"/>
      <c r="D192" s="171"/>
      <c r="E192" s="171"/>
      <c r="F192" s="171"/>
    </row>
    <row r="193" spans="1:6" x14ac:dyDescent="0.2">
      <c r="A193" s="171"/>
      <c r="B193" s="171"/>
      <c r="C193" s="171"/>
      <c r="D193" s="171"/>
      <c r="E193" s="171"/>
      <c r="F193" s="171"/>
    </row>
    <row r="194" spans="1:6" x14ac:dyDescent="0.2">
      <c r="A194" s="171"/>
      <c r="B194" s="171"/>
      <c r="C194" s="171"/>
      <c r="D194" s="171"/>
      <c r="E194" s="171"/>
      <c r="F194" s="171"/>
    </row>
    <row r="195" spans="1:6" x14ac:dyDescent="0.2">
      <c r="A195" s="171"/>
      <c r="B195" s="171"/>
      <c r="C195" s="171"/>
      <c r="D195" s="171"/>
      <c r="E195" s="171"/>
      <c r="F195" s="171"/>
    </row>
    <row r="196" spans="1:6" x14ac:dyDescent="0.2">
      <c r="A196" s="171"/>
      <c r="B196" s="171"/>
      <c r="C196" s="171"/>
      <c r="D196" s="171"/>
      <c r="E196" s="171"/>
      <c r="F196" s="171"/>
    </row>
    <row r="197" spans="1:6" x14ac:dyDescent="0.2">
      <c r="A197" s="171"/>
      <c r="B197" s="171"/>
      <c r="C197" s="171"/>
      <c r="D197" s="171"/>
      <c r="E197" s="171"/>
      <c r="F197" s="171"/>
    </row>
    <row r="198" spans="1:6" x14ac:dyDescent="0.2">
      <c r="A198" s="171"/>
      <c r="B198" s="171"/>
      <c r="C198" s="171"/>
      <c r="D198" s="171"/>
      <c r="E198" s="171"/>
      <c r="F198" s="171"/>
    </row>
    <row r="199" spans="1:6" x14ac:dyDescent="0.2">
      <c r="A199" s="171"/>
      <c r="B199" s="171"/>
      <c r="C199" s="171"/>
      <c r="D199" s="171"/>
      <c r="E199" s="171"/>
      <c r="F199" s="171"/>
    </row>
    <row r="200" spans="1:6" x14ac:dyDescent="0.2">
      <c r="A200" s="171"/>
      <c r="B200" s="171"/>
      <c r="C200" s="171"/>
      <c r="D200" s="171"/>
      <c r="E200" s="171"/>
      <c r="F200" s="171"/>
    </row>
    <row r="201" spans="1:6" x14ac:dyDescent="0.2">
      <c r="A201" s="171"/>
      <c r="B201" s="171"/>
      <c r="C201" s="171"/>
      <c r="D201" s="171"/>
      <c r="E201" s="171"/>
      <c r="F201" s="171"/>
    </row>
    <row r="202" spans="1:6" x14ac:dyDescent="0.2">
      <c r="A202" s="171"/>
      <c r="B202" s="171"/>
      <c r="C202" s="171"/>
      <c r="D202" s="171"/>
      <c r="E202" s="171"/>
      <c r="F202" s="171"/>
    </row>
    <row r="203" spans="1:6" x14ac:dyDescent="0.2">
      <c r="A203" s="171"/>
      <c r="B203" s="171"/>
      <c r="C203" s="171"/>
      <c r="D203" s="171"/>
      <c r="E203" s="171"/>
      <c r="F203" s="171"/>
    </row>
    <row r="204" spans="1:6" x14ac:dyDescent="0.2">
      <c r="A204" s="171"/>
      <c r="B204" s="171"/>
      <c r="C204" s="171"/>
      <c r="D204" s="171"/>
      <c r="E204" s="171"/>
      <c r="F204" s="171"/>
    </row>
    <row r="205" spans="1:6" x14ac:dyDescent="0.2">
      <c r="A205" s="171"/>
      <c r="B205" s="171"/>
      <c r="C205" s="171"/>
      <c r="D205" s="171"/>
      <c r="E205" s="171"/>
      <c r="F205" s="171"/>
    </row>
    <row r="206" spans="1:6" x14ac:dyDescent="0.2">
      <c r="A206" s="171"/>
      <c r="B206" s="171"/>
      <c r="C206" s="171"/>
      <c r="D206" s="171"/>
      <c r="E206" s="171"/>
      <c r="F206" s="171"/>
    </row>
    <row r="207" spans="1:6" x14ac:dyDescent="0.2">
      <c r="A207" s="171"/>
      <c r="B207" s="171"/>
      <c r="C207" s="171"/>
      <c r="D207" s="171"/>
      <c r="E207" s="171"/>
      <c r="F207" s="171"/>
    </row>
    <row r="208" spans="1:6" x14ac:dyDescent="0.2">
      <c r="A208" s="171"/>
      <c r="B208" s="171"/>
      <c r="C208" s="171"/>
      <c r="D208" s="171"/>
      <c r="E208" s="171"/>
      <c r="F208" s="171"/>
    </row>
    <row r="209" spans="1:6" x14ac:dyDescent="0.2">
      <c r="A209" s="171"/>
      <c r="B209" s="171"/>
      <c r="C209" s="171"/>
      <c r="D209" s="171"/>
      <c r="E209" s="171"/>
      <c r="F209" s="171"/>
    </row>
    <row r="210" spans="1:6" x14ac:dyDescent="0.2">
      <c r="A210" s="171"/>
      <c r="B210" s="171"/>
      <c r="C210" s="171"/>
      <c r="D210" s="171"/>
      <c r="E210" s="171"/>
      <c r="F210" s="171"/>
    </row>
    <row r="211" spans="1:6" x14ac:dyDescent="0.2">
      <c r="A211" s="171"/>
      <c r="B211" s="171"/>
      <c r="C211" s="171"/>
      <c r="D211" s="171"/>
      <c r="E211" s="171"/>
      <c r="F211" s="171"/>
    </row>
    <row r="212" spans="1:6" x14ac:dyDescent="0.2">
      <c r="A212" s="171"/>
      <c r="B212" s="171"/>
      <c r="C212" s="171"/>
      <c r="D212" s="171"/>
      <c r="E212" s="171"/>
      <c r="F212" s="171"/>
    </row>
    <row r="213" spans="1:6" x14ac:dyDescent="0.2">
      <c r="A213" s="171"/>
      <c r="B213" s="171"/>
      <c r="C213" s="171"/>
      <c r="D213" s="171"/>
      <c r="E213" s="171"/>
      <c r="F213" s="171"/>
    </row>
    <row r="214" spans="1:6" x14ac:dyDescent="0.2">
      <c r="A214" s="171"/>
      <c r="B214" s="171"/>
      <c r="C214" s="171"/>
      <c r="D214" s="171"/>
      <c r="E214" s="171"/>
      <c r="F214" s="171"/>
    </row>
    <row r="215" spans="1:6" x14ac:dyDescent="0.2">
      <c r="A215" s="171"/>
      <c r="B215" s="171"/>
      <c r="C215" s="171"/>
      <c r="D215" s="171"/>
      <c r="E215" s="171"/>
      <c r="F215" s="171"/>
    </row>
    <row r="216" spans="1:6" x14ac:dyDescent="0.2">
      <c r="A216" s="171"/>
      <c r="B216" s="171"/>
      <c r="C216" s="171"/>
      <c r="D216" s="171"/>
      <c r="E216" s="171"/>
      <c r="F216" s="171"/>
    </row>
    <row r="217" spans="1:6" x14ac:dyDescent="0.2">
      <c r="A217" s="171"/>
      <c r="B217" s="171"/>
      <c r="C217" s="171"/>
      <c r="D217" s="171"/>
      <c r="E217" s="171"/>
      <c r="F217" s="171"/>
    </row>
    <row r="218" spans="1:6" x14ac:dyDescent="0.2">
      <c r="A218" s="171"/>
      <c r="B218" s="171"/>
      <c r="C218" s="171"/>
      <c r="D218" s="171"/>
      <c r="E218" s="171"/>
      <c r="F218" s="171"/>
    </row>
    <row r="219" spans="1:6" x14ac:dyDescent="0.2">
      <c r="A219" s="171"/>
      <c r="B219" s="171"/>
      <c r="C219" s="171"/>
      <c r="D219" s="171"/>
      <c r="E219" s="171"/>
      <c r="F219" s="171"/>
    </row>
    <row r="220" spans="1:6" x14ac:dyDescent="0.2">
      <c r="A220" s="171"/>
      <c r="B220" s="171"/>
      <c r="C220" s="171"/>
      <c r="D220" s="171"/>
      <c r="E220" s="171"/>
      <c r="F220" s="171"/>
    </row>
    <row r="221" spans="1:6" x14ac:dyDescent="0.2">
      <c r="A221" s="171"/>
      <c r="B221" s="171"/>
      <c r="C221" s="171"/>
      <c r="D221" s="171"/>
      <c r="E221" s="171"/>
      <c r="F221" s="171"/>
    </row>
    <row r="222" spans="1:6" x14ac:dyDescent="0.2">
      <c r="A222" s="171"/>
      <c r="B222" s="171"/>
      <c r="C222" s="171"/>
      <c r="D222" s="171"/>
      <c r="E222" s="171"/>
      <c r="F222" s="171"/>
    </row>
    <row r="223" spans="1:6" x14ac:dyDescent="0.2">
      <c r="A223" s="171"/>
      <c r="B223" s="171"/>
      <c r="C223" s="171"/>
      <c r="D223" s="171"/>
      <c r="E223" s="171"/>
      <c r="F223" s="171"/>
    </row>
    <row r="224" spans="1:6" x14ac:dyDescent="0.2">
      <c r="A224" s="171"/>
      <c r="B224" s="171"/>
      <c r="C224" s="171"/>
      <c r="D224" s="171"/>
      <c r="E224" s="171"/>
      <c r="F224" s="171"/>
    </row>
    <row r="225" spans="1:6" x14ac:dyDescent="0.2">
      <c r="A225" s="171"/>
      <c r="B225" s="171"/>
      <c r="C225" s="171"/>
      <c r="D225" s="171"/>
      <c r="E225" s="171"/>
      <c r="F225" s="171"/>
    </row>
    <row r="226" spans="1:6" x14ac:dyDescent="0.2">
      <c r="A226" s="171"/>
      <c r="B226" s="171"/>
      <c r="C226" s="171"/>
      <c r="D226" s="171"/>
      <c r="E226" s="171"/>
      <c r="F226" s="171"/>
    </row>
    <row r="227" spans="1:6" x14ac:dyDescent="0.2">
      <c r="A227" s="171"/>
      <c r="B227" s="171"/>
      <c r="C227" s="171"/>
      <c r="D227" s="171"/>
      <c r="E227" s="171"/>
      <c r="F227" s="171"/>
    </row>
    <row r="228" spans="1:6" x14ac:dyDescent="0.2">
      <c r="A228" s="171"/>
      <c r="B228" s="171"/>
      <c r="C228" s="171"/>
      <c r="D228" s="171"/>
      <c r="E228" s="171"/>
      <c r="F228" s="171"/>
    </row>
    <row r="229" spans="1:6" x14ac:dyDescent="0.2">
      <c r="A229" s="171"/>
      <c r="B229" s="171"/>
      <c r="C229" s="171"/>
      <c r="D229" s="171"/>
      <c r="E229" s="171"/>
      <c r="F229" s="171"/>
    </row>
    <row r="230" spans="1:6" x14ac:dyDescent="0.2">
      <c r="A230" s="171"/>
      <c r="B230" s="171"/>
      <c r="C230" s="171"/>
      <c r="D230" s="171"/>
      <c r="E230" s="171"/>
      <c r="F230" s="171"/>
    </row>
    <row r="231" spans="1:6" x14ac:dyDescent="0.2">
      <c r="A231" s="171"/>
      <c r="B231" s="171"/>
      <c r="C231" s="171"/>
      <c r="D231" s="171"/>
      <c r="E231" s="171"/>
      <c r="F231" s="171"/>
    </row>
    <row r="232" spans="1:6" x14ac:dyDescent="0.2">
      <c r="A232" s="171"/>
      <c r="B232" s="171"/>
      <c r="C232" s="171"/>
      <c r="D232" s="171"/>
      <c r="E232" s="171"/>
      <c r="F232" s="171"/>
    </row>
    <row r="233" spans="1:6" x14ac:dyDescent="0.2">
      <c r="A233" s="171"/>
      <c r="B233" s="171"/>
      <c r="C233" s="171"/>
      <c r="D233" s="171"/>
      <c r="E233" s="171"/>
      <c r="F233" s="171"/>
    </row>
    <row r="234" spans="1:6" x14ac:dyDescent="0.2">
      <c r="A234" s="171"/>
      <c r="B234" s="171"/>
      <c r="C234" s="171"/>
      <c r="D234" s="171"/>
      <c r="E234" s="171"/>
      <c r="F234" s="171"/>
    </row>
    <row r="235" spans="1:6" x14ac:dyDescent="0.2">
      <c r="A235" s="171"/>
      <c r="B235" s="171"/>
      <c r="C235" s="171"/>
      <c r="D235" s="171"/>
      <c r="E235" s="171"/>
      <c r="F235" s="171"/>
    </row>
    <row r="236" spans="1:6" x14ac:dyDescent="0.2">
      <c r="A236" s="171"/>
      <c r="B236" s="171"/>
      <c r="C236" s="171"/>
      <c r="D236" s="171"/>
      <c r="E236" s="171"/>
      <c r="F236" s="171"/>
    </row>
    <row r="237" spans="1:6" x14ac:dyDescent="0.2">
      <c r="A237" s="171"/>
      <c r="B237" s="171"/>
      <c r="C237" s="171"/>
      <c r="D237" s="171"/>
      <c r="E237" s="171"/>
      <c r="F237" s="171"/>
    </row>
    <row r="238" spans="1:6" x14ac:dyDescent="0.2">
      <c r="A238" s="171"/>
      <c r="B238" s="171"/>
      <c r="C238" s="171"/>
      <c r="D238" s="171"/>
      <c r="E238" s="171"/>
      <c r="F238" s="171"/>
    </row>
    <row r="239" spans="1:6" x14ac:dyDescent="0.2">
      <c r="A239" s="171"/>
      <c r="B239" s="171"/>
      <c r="C239" s="171"/>
      <c r="D239" s="171"/>
      <c r="E239" s="171"/>
      <c r="F239" s="171"/>
    </row>
    <row r="240" spans="1:6" x14ac:dyDescent="0.2">
      <c r="A240" s="171"/>
      <c r="B240" s="171"/>
      <c r="C240" s="171"/>
      <c r="D240" s="171"/>
      <c r="E240" s="171"/>
      <c r="F240" s="171"/>
    </row>
    <row r="241" spans="1:6" x14ac:dyDescent="0.2">
      <c r="A241" s="171"/>
      <c r="B241" s="171"/>
      <c r="C241" s="171"/>
      <c r="D241" s="171"/>
      <c r="E241" s="171"/>
      <c r="F241" s="171"/>
    </row>
    <row r="242" spans="1:6" x14ac:dyDescent="0.2">
      <c r="A242" s="171"/>
      <c r="B242" s="171"/>
      <c r="C242" s="171"/>
      <c r="D242" s="171"/>
      <c r="E242" s="171"/>
      <c r="F242" s="171"/>
    </row>
    <row r="243" spans="1:6" x14ac:dyDescent="0.2">
      <c r="A243" s="171"/>
      <c r="B243" s="171"/>
      <c r="C243" s="171"/>
      <c r="D243" s="171"/>
      <c r="E243" s="171"/>
      <c r="F243" s="171"/>
    </row>
    <row r="244" spans="1:6" x14ac:dyDescent="0.2">
      <c r="A244" s="171"/>
      <c r="B244" s="171"/>
      <c r="C244" s="171"/>
      <c r="D244" s="171"/>
      <c r="E244" s="171"/>
      <c r="F244" s="171"/>
    </row>
    <row r="245" spans="1:6" x14ac:dyDescent="0.2">
      <c r="A245" s="171"/>
      <c r="B245" s="171"/>
      <c r="C245" s="171"/>
      <c r="D245" s="171"/>
      <c r="E245" s="171"/>
      <c r="F245" s="171"/>
    </row>
    <row r="246" spans="1:6" x14ac:dyDescent="0.2">
      <c r="A246" s="171"/>
      <c r="B246" s="171"/>
      <c r="C246" s="171"/>
      <c r="D246" s="171"/>
      <c r="E246" s="171"/>
      <c r="F246" s="171"/>
    </row>
    <row r="247" spans="1:6" x14ac:dyDescent="0.2">
      <c r="A247" s="171"/>
      <c r="B247" s="171"/>
      <c r="C247" s="171"/>
      <c r="D247" s="171"/>
      <c r="E247" s="171"/>
      <c r="F247" s="171"/>
    </row>
    <row r="248" spans="1:6" x14ac:dyDescent="0.2">
      <c r="A248" s="171"/>
      <c r="B248" s="171"/>
      <c r="C248" s="171"/>
      <c r="D248" s="171"/>
      <c r="E248" s="171"/>
      <c r="F248" s="171"/>
    </row>
    <row r="249" spans="1:6" x14ac:dyDescent="0.2">
      <c r="A249" s="171"/>
      <c r="B249" s="171"/>
      <c r="C249" s="171"/>
      <c r="D249" s="171"/>
      <c r="E249" s="171"/>
      <c r="F249" s="171"/>
    </row>
    <row r="250" spans="1:6" x14ac:dyDescent="0.2">
      <c r="A250" s="171"/>
      <c r="B250" s="171"/>
      <c r="C250" s="171"/>
      <c r="D250" s="171"/>
      <c r="E250" s="171"/>
      <c r="F250" s="171"/>
    </row>
    <row r="251" spans="1:6" x14ac:dyDescent="0.2">
      <c r="A251" s="171"/>
      <c r="B251" s="171"/>
      <c r="C251" s="171"/>
      <c r="D251" s="171"/>
      <c r="E251" s="171"/>
      <c r="F251" s="171"/>
    </row>
    <row r="252" spans="1:6" x14ac:dyDescent="0.2">
      <c r="A252" s="171"/>
      <c r="B252" s="171"/>
      <c r="C252" s="171"/>
      <c r="D252" s="171"/>
      <c r="E252" s="171"/>
      <c r="F252" s="171"/>
    </row>
    <row r="253" spans="1:6" x14ac:dyDescent="0.2">
      <c r="A253" s="171"/>
      <c r="B253" s="171"/>
      <c r="C253" s="171"/>
      <c r="D253" s="171"/>
      <c r="E253" s="171"/>
      <c r="F253" s="171"/>
    </row>
    <row r="254" spans="1:6" x14ac:dyDescent="0.2">
      <c r="A254" s="171"/>
      <c r="B254" s="171"/>
      <c r="C254" s="171"/>
      <c r="D254" s="171"/>
      <c r="E254" s="171"/>
      <c r="F254" s="171"/>
    </row>
    <row r="255" spans="1:6" x14ac:dyDescent="0.2">
      <c r="A255" s="171"/>
      <c r="B255" s="171"/>
      <c r="C255" s="171"/>
      <c r="D255" s="171"/>
      <c r="E255" s="171"/>
      <c r="F255" s="171"/>
    </row>
    <row r="256" spans="1:6" x14ac:dyDescent="0.2">
      <c r="A256" s="171"/>
      <c r="B256" s="171"/>
      <c r="C256" s="171"/>
      <c r="D256" s="171"/>
      <c r="E256" s="171"/>
      <c r="F256" s="171"/>
    </row>
    <row r="257" spans="1:6" x14ac:dyDescent="0.2">
      <c r="A257" s="171"/>
      <c r="B257" s="171"/>
      <c r="C257" s="171"/>
      <c r="D257" s="171"/>
      <c r="E257" s="171"/>
      <c r="F257" s="171"/>
    </row>
    <row r="258" spans="1:6" x14ac:dyDescent="0.2">
      <c r="A258" s="171"/>
      <c r="B258" s="171"/>
      <c r="C258" s="171"/>
      <c r="D258" s="171"/>
      <c r="E258" s="171"/>
      <c r="F258" s="171"/>
    </row>
    <row r="259" spans="1:6" x14ac:dyDescent="0.2">
      <c r="A259" s="171"/>
      <c r="B259" s="171"/>
      <c r="C259" s="171"/>
      <c r="D259" s="171"/>
      <c r="E259" s="171"/>
      <c r="F259" s="171"/>
    </row>
    <row r="260" spans="1:6" x14ac:dyDescent="0.2">
      <c r="A260" s="171"/>
      <c r="B260" s="171"/>
      <c r="C260" s="171"/>
      <c r="D260" s="171"/>
      <c r="E260" s="171"/>
      <c r="F260" s="171"/>
    </row>
    <row r="261" spans="1:6" x14ac:dyDescent="0.2">
      <c r="A261" s="171"/>
      <c r="B261" s="171"/>
      <c r="C261" s="171"/>
      <c r="D261" s="171"/>
      <c r="E261" s="171"/>
      <c r="F261" s="171"/>
    </row>
    <row r="262" spans="1:6" x14ac:dyDescent="0.2">
      <c r="A262" s="171"/>
      <c r="B262" s="171"/>
      <c r="C262" s="171"/>
      <c r="D262" s="171"/>
      <c r="E262" s="171"/>
      <c r="F262" s="171"/>
    </row>
    <row r="263" spans="1:6" x14ac:dyDescent="0.2">
      <c r="A263" s="171"/>
      <c r="B263" s="171"/>
      <c r="C263" s="171"/>
      <c r="D263" s="171"/>
      <c r="E263" s="171"/>
      <c r="F263" s="171"/>
    </row>
    <row r="264" spans="1:6" x14ac:dyDescent="0.2">
      <c r="A264" s="171"/>
      <c r="B264" s="171"/>
      <c r="C264" s="171"/>
      <c r="D264" s="171"/>
      <c r="E264" s="171"/>
      <c r="F264" s="171"/>
    </row>
    <row r="265" spans="1:6" x14ac:dyDescent="0.2">
      <c r="A265" s="171"/>
      <c r="B265" s="171"/>
      <c r="C265" s="171"/>
      <c r="D265" s="171"/>
      <c r="E265" s="171"/>
      <c r="F265" s="171"/>
    </row>
    <row r="266" spans="1:6" x14ac:dyDescent="0.2">
      <c r="A266" s="171"/>
      <c r="B266" s="171"/>
      <c r="C266" s="171"/>
      <c r="D266" s="171"/>
      <c r="E266" s="171"/>
      <c r="F266" s="171"/>
    </row>
    <row r="267" spans="1:6" x14ac:dyDescent="0.2">
      <c r="A267" s="171"/>
      <c r="B267" s="171"/>
      <c r="C267" s="171"/>
      <c r="D267" s="171"/>
      <c r="E267" s="171"/>
      <c r="F267" s="171"/>
    </row>
    <row r="268" spans="1:6" x14ac:dyDescent="0.2">
      <c r="A268" s="171"/>
      <c r="B268" s="171"/>
      <c r="C268" s="171"/>
      <c r="D268" s="171"/>
      <c r="E268" s="171"/>
      <c r="F268" s="171"/>
    </row>
    <row r="269" spans="1:6" x14ac:dyDescent="0.2">
      <c r="A269" s="171"/>
      <c r="B269" s="171"/>
      <c r="C269" s="171"/>
      <c r="D269" s="171"/>
      <c r="E269" s="171"/>
      <c r="F269" s="171"/>
    </row>
    <row r="270" spans="1:6" x14ac:dyDescent="0.2">
      <c r="A270" s="171"/>
      <c r="B270" s="171"/>
      <c r="C270" s="171"/>
      <c r="D270" s="171"/>
      <c r="E270" s="171"/>
      <c r="F270" s="171"/>
    </row>
    <row r="271" spans="1:6" x14ac:dyDescent="0.2">
      <c r="A271" s="171"/>
      <c r="B271" s="171"/>
      <c r="C271" s="171"/>
      <c r="D271" s="171"/>
      <c r="E271" s="171"/>
      <c r="F271" s="171"/>
    </row>
    <row r="272" spans="1:6" x14ac:dyDescent="0.2">
      <c r="A272" s="171"/>
      <c r="B272" s="171"/>
      <c r="C272" s="171"/>
      <c r="D272" s="171"/>
      <c r="E272" s="171"/>
      <c r="F272" s="171"/>
    </row>
    <row r="273" spans="1:6" x14ac:dyDescent="0.2">
      <c r="A273" s="171"/>
      <c r="B273" s="171"/>
      <c r="C273" s="171"/>
      <c r="D273" s="171"/>
      <c r="E273" s="171"/>
      <c r="F273" s="171"/>
    </row>
    <row r="274" spans="1:6" x14ac:dyDescent="0.2">
      <c r="A274" s="171"/>
      <c r="B274" s="171"/>
      <c r="C274" s="171"/>
      <c r="D274" s="171"/>
      <c r="E274" s="171"/>
      <c r="F274" s="171"/>
    </row>
    <row r="275" spans="1:6" x14ac:dyDescent="0.2">
      <c r="A275" s="171"/>
      <c r="B275" s="171"/>
      <c r="C275" s="171"/>
      <c r="D275" s="171"/>
      <c r="E275" s="171"/>
      <c r="F275" s="171"/>
    </row>
    <row r="276" spans="1:6" x14ac:dyDescent="0.2">
      <c r="A276" s="171"/>
      <c r="B276" s="171"/>
      <c r="C276" s="171"/>
      <c r="D276" s="171"/>
      <c r="E276" s="171"/>
      <c r="F276" s="171"/>
    </row>
    <row r="277" spans="1:6" x14ac:dyDescent="0.2">
      <c r="A277" s="171"/>
      <c r="B277" s="171"/>
      <c r="C277" s="171"/>
      <c r="D277" s="171"/>
      <c r="E277" s="171"/>
      <c r="F277" s="171"/>
    </row>
    <row r="278" spans="1:6" x14ac:dyDescent="0.2">
      <c r="A278" s="171"/>
      <c r="B278" s="171"/>
      <c r="C278" s="171"/>
      <c r="D278" s="171"/>
      <c r="E278" s="171"/>
      <c r="F278" s="171"/>
    </row>
    <row r="279" spans="1:6" x14ac:dyDescent="0.2">
      <c r="A279" s="171"/>
      <c r="B279" s="171"/>
      <c r="C279" s="171"/>
      <c r="D279" s="171"/>
      <c r="E279" s="171"/>
      <c r="F279" s="171"/>
    </row>
    <row r="280" spans="1:6" x14ac:dyDescent="0.2">
      <c r="A280" s="171"/>
      <c r="B280" s="171"/>
      <c r="C280" s="171"/>
      <c r="D280" s="171"/>
      <c r="E280" s="171"/>
      <c r="F280" s="171"/>
    </row>
    <row r="281" spans="1:6" x14ac:dyDescent="0.2">
      <c r="A281" s="171"/>
      <c r="B281" s="171"/>
      <c r="C281" s="171"/>
      <c r="D281" s="171"/>
      <c r="E281" s="171"/>
      <c r="F281" s="171"/>
    </row>
    <row r="282" spans="1:6" x14ac:dyDescent="0.2">
      <c r="A282" s="171"/>
      <c r="B282" s="171"/>
      <c r="C282" s="171"/>
      <c r="D282" s="171"/>
      <c r="E282" s="171"/>
      <c r="F282" s="171"/>
    </row>
    <row r="283" spans="1:6" x14ac:dyDescent="0.2">
      <c r="A283" s="171"/>
      <c r="B283" s="171"/>
      <c r="C283" s="171"/>
      <c r="D283" s="171"/>
      <c r="E283" s="171"/>
      <c r="F283" s="171"/>
    </row>
    <row r="284" spans="1:6" x14ac:dyDescent="0.2">
      <c r="A284" s="171"/>
      <c r="B284" s="171"/>
      <c r="C284" s="171"/>
      <c r="D284" s="171"/>
      <c r="E284" s="171"/>
      <c r="F284" s="171"/>
    </row>
    <row r="285" spans="1:6" x14ac:dyDescent="0.2">
      <c r="A285" s="171"/>
      <c r="B285" s="171"/>
      <c r="C285" s="171"/>
      <c r="D285" s="171"/>
      <c r="E285" s="171"/>
      <c r="F285" s="171"/>
    </row>
    <row r="286" spans="1:6" x14ac:dyDescent="0.2">
      <c r="A286" s="171"/>
      <c r="B286" s="171"/>
      <c r="C286" s="171"/>
      <c r="D286" s="171"/>
      <c r="E286" s="171"/>
      <c r="F286" s="171"/>
    </row>
    <row r="287" spans="1:6" x14ac:dyDescent="0.2">
      <c r="A287" s="171"/>
      <c r="B287" s="171"/>
      <c r="C287" s="171"/>
      <c r="D287" s="171"/>
      <c r="E287" s="171"/>
      <c r="F287" s="171"/>
    </row>
    <row r="288" spans="1:6" x14ac:dyDescent="0.2">
      <c r="A288" s="171"/>
      <c r="B288" s="171"/>
      <c r="C288" s="171"/>
      <c r="D288" s="171"/>
      <c r="E288" s="171"/>
      <c r="F288" s="171"/>
    </row>
    <row r="289" spans="1:6" x14ac:dyDescent="0.2">
      <c r="A289" s="171"/>
      <c r="B289" s="171"/>
      <c r="C289" s="171"/>
      <c r="D289" s="171"/>
      <c r="E289" s="171"/>
      <c r="F289" s="171"/>
    </row>
    <row r="290" spans="1:6" x14ac:dyDescent="0.2">
      <c r="A290" s="171"/>
      <c r="B290" s="171"/>
      <c r="C290" s="171"/>
      <c r="D290" s="171"/>
      <c r="E290" s="171"/>
      <c r="F290" s="171"/>
    </row>
    <row r="291" spans="1:6" x14ac:dyDescent="0.2">
      <c r="A291" s="171"/>
      <c r="B291" s="171"/>
      <c r="C291" s="171"/>
      <c r="D291" s="171"/>
      <c r="E291" s="171"/>
      <c r="F291" s="171"/>
    </row>
    <row r="292" spans="1:6" x14ac:dyDescent="0.2">
      <c r="A292" s="171"/>
      <c r="B292" s="171"/>
      <c r="C292" s="171"/>
      <c r="D292" s="171"/>
      <c r="E292" s="171"/>
      <c r="F292" s="171"/>
    </row>
    <row r="293" spans="1:6" x14ac:dyDescent="0.2">
      <c r="A293" s="171"/>
      <c r="B293" s="171"/>
      <c r="C293" s="171"/>
      <c r="D293" s="171"/>
      <c r="E293" s="171"/>
      <c r="F293" s="171"/>
    </row>
    <row r="294" spans="1:6" x14ac:dyDescent="0.2">
      <c r="A294" s="171"/>
      <c r="B294" s="171"/>
      <c r="C294" s="171"/>
      <c r="D294" s="171"/>
      <c r="E294" s="171"/>
      <c r="F294" s="171"/>
    </row>
    <row r="295" spans="1:6" x14ac:dyDescent="0.2">
      <c r="A295" s="171"/>
      <c r="B295" s="171"/>
      <c r="C295" s="171"/>
      <c r="D295" s="171"/>
      <c r="E295" s="171"/>
      <c r="F295" s="171"/>
    </row>
    <row r="296" spans="1:6" x14ac:dyDescent="0.2">
      <c r="A296" s="171"/>
      <c r="B296" s="171"/>
      <c r="C296" s="171"/>
      <c r="D296" s="171"/>
      <c r="E296" s="171"/>
      <c r="F296" s="171"/>
    </row>
    <row r="297" spans="1:6" x14ac:dyDescent="0.2">
      <c r="A297" s="171"/>
      <c r="B297" s="171"/>
      <c r="C297" s="171"/>
      <c r="D297" s="171"/>
      <c r="E297" s="171"/>
      <c r="F297" s="171"/>
    </row>
    <row r="298" spans="1:6" x14ac:dyDescent="0.2">
      <c r="A298" s="171"/>
      <c r="B298" s="171"/>
      <c r="C298" s="171"/>
      <c r="D298" s="171"/>
      <c r="E298" s="171"/>
      <c r="F298" s="171"/>
    </row>
    <row r="299" spans="1:6" x14ac:dyDescent="0.2">
      <c r="A299" s="171"/>
      <c r="B299" s="171"/>
      <c r="C299" s="171"/>
      <c r="D299" s="171"/>
      <c r="E299" s="171"/>
      <c r="F299" s="171"/>
    </row>
    <row r="300" spans="1:6" x14ac:dyDescent="0.2">
      <c r="A300" s="171"/>
      <c r="B300" s="171"/>
      <c r="C300" s="171"/>
      <c r="D300" s="171"/>
      <c r="E300" s="171"/>
      <c r="F300" s="171"/>
    </row>
    <row r="301" spans="1:6" x14ac:dyDescent="0.2">
      <c r="A301" s="171"/>
      <c r="B301" s="171"/>
      <c r="C301" s="171"/>
      <c r="D301" s="171"/>
      <c r="E301" s="171"/>
      <c r="F301" s="171"/>
    </row>
    <row r="302" spans="1:6" x14ac:dyDescent="0.2">
      <c r="A302" s="171"/>
      <c r="B302" s="171"/>
      <c r="C302" s="171"/>
      <c r="D302" s="171"/>
      <c r="E302" s="171"/>
      <c r="F302" s="171"/>
    </row>
    <row r="303" spans="1:6" x14ac:dyDescent="0.2">
      <c r="A303" s="171"/>
      <c r="B303" s="171"/>
      <c r="C303" s="171"/>
      <c r="D303" s="171"/>
      <c r="E303" s="171"/>
      <c r="F303" s="171"/>
    </row>
    <row r="304" spans="1:6" x14ac:dyDescent="0.2">
      <c r="A304" s="171"/>
      <c r="B304" s="171"/>
      <c r="C304" s="171"/>
      <c r="D304" s="171"/>
      <c r="E304" s="171"/>
      <c r="F304" s="171"/>
    </row>
    <row r="305" spans="1:6" x14ac:dyDescent="0.2">
      <c r="A305" s="171"/>
      <c r="B305" s="171"/>
      <c r="C305" s="171"/>
      <c r="D305" s="171"/>
      <c r="E305" s="171"/>
      <c r="F305" s="171"/>
    </row>
    <row r="306" spans="1:6" x14ac:dyDescent="0.2">
      <c r="A306" s="171"/>
      <c r="B306" s="171"/>
      <c r="C306" s="171"/>
      <c r="D306" s="171"/>
      <c r="E306" s="171"/>
      <c r="F306" s="171"/>
    </row>
    <row r="307" spans="1:6" x14ac:dyDescent="0.2">
      <c r="A307" s="171"/>
      <c r="B307" s="171"/>
      <c r="C307" s="171"/>
      <c r="D307" s="171"/>
      <c r="E307" s="171"/>
      <c r="F307" s="171"/>
    </row>
    <row r="308" spans="1:6" x14ac:dyDescent="0.2">
      <c r="A308" s="171"/>
      <c r="B308" s="171"/>
      <c r="C308" s="171"/>
      <c r="D308" s="171"/>
      <c r="E308" s="171"/>
      <c r="F308" s="171"/>
    </row>
    <row r="309" spans="1:6" x14ac:dyDescent="0.2">
      <c r="A309" s="171"/>
      <c r="B309" s="171"/>
      <c r="C309" s="171"/>
      <c r="D309" s="171"/>
      <c r="E309" s="171"/>
      <c r="F309" s="171"/>
    </row>
    <row r="310" spans="1:6" x14ac:dyDescent="0.2">
      <c r="A310" s="171"/>
      <c r="B310" s="171"/>
      <c r="C310" s="171"/>
      <c r="D310" s="171"/>
      <c r="E310" s="171"/>
      <c r="F310" s="171"/>
    </row>
    <row r="311" spans="1:6" x14ac:dyDescent="0.2">
      <c r="A311" s="171"/>
      <c r="B311" s="171"/>
      <c r="C311" s="171"/>
      <c r="D311" s="171"/>
      <c r="E311" s="171"/>
      <c r="F311" s="171"/>
    </row>
    <row r="312" spans="1:6" x14ac:dyDescent="0.2">
      <c r="A312" s="171"/>
      <c r="B312" s="171"/>
      <c r="C312" s="171"/>
      <c r="D312" s="171"/>
      <c r="E312" s="171"/>
      <c r="F312" s="171"/>
    </row>
    <row r="313" spans="1:6" x14ac:dyDescent="0.2">
      <c r="A313" s="171"/>
      <c r="B313" s="171"/>
      <c r="C313" s="171"/>
      <c r="D313" s="171"/>
      <c r="E313" s="171"/>
      <c r="F313" s="171"/>
    </row>
    <row r="314" spans="1:6" x14ac:dyDescent="0.2">
      <c r="A314" s="171"/>
      <c r="B314" s="171"/>
      <c r="C314" s="171"/>
      <c r="D314" s="171"/>
      <c r="E314" s="171"/>
      <c r="F314" s="171"/>
    </row>
    <row r="315" spans="1:6" x14ac:dyDescent="0.2">
      <c r="A315" s="171"/>
      <c r="B315" s="171"/>
      <c r="C315" s="171"/>
      <c r="D315" s="171"/>
      <c r="E315" s="171"/>
      <c r="F315" s="171"/>
    </row>
    <row r="316" spans="1:6" x14ac:dyDescent="0.2">
      <c r="A316" s="171"/>
      <c r="B316" s="171"/>
      <c r="C316" s="171"/>
      <c r="D316" s="171"/>
      <c r="E316" s="171"/>
      <c r="F316" s="171"/>
    </row>
    <row r="317" spans="1:6" x14ac:dyDescent="0.2">
      <c r="A317" s="171"/>
      <c r="B317" s="171"/>
      <c r="C317" s="171"/>
      <c r="D317" s="171"/>
      <c r="E317" s="171"/>
      <c r="F317" s="171"/>
    </row>
    <row r="318" spans="1:6" x14ac:dyDescent="0.2">
      <c r="A318" s="171"/>
      <c r="B318" s="171"/>
      <c r="C318" s="171"/>
      <c r="D318" s="171"/>
      <c r="E318" s="171"/>
      <c r="F318" s="171"/>
    </row>
    <row r="319" spans="1:6" x14ac:dyDescent="0.2">
      <c r="A319" s="171"/>
      <c r="B319" s="171"/>
      <c r="C319" s="171"/>
      <c r="D319" s="171"/>
      <c r="E319" s="171"/>
      <c r="F319" s="171"/>
    </row>
    <row r="320" spans="1:6" x14ac:dyDescent="0.2">
      <c r="A320" s="171"/>
      <c r="B320" s="171"/>
      <c r="C320" s="171"/>
      <c r="D320" s="171"/>
      <c r="E320" s="171"/>
      <c r="F320" s="171"/>
    </row>
    <row r="321" spans="1:6" x14ac:dyDescent="0.2">
      <c r="A321" s="171"/>
      <c r="B321" s="171"/>
      <c r="C321" s="171"/>
      <c r="D321" s="171"/>
      <c r="E321" s="171"/>
      <c r="F321" s="171"/>
    </row>
    <row r="322" spans="1:6" x14ac:dyDescent="0.2">
      <c r="A322" s="171"/>
      <c r="B322" s="171"/>
      <c r="C322" s="171"/>
      <c r="D322" s="171"/>
      <c r="E322" s="171"/>
      <c r="F322" s="171"/>
    </row>
    <row r="323" spans="1:6" x14ac:dyDescent="0.2">
      <c r="A323" s="171"/>
      <c r="B323" s="171"/>
      <c r="C323" s="171"/>
      <c r="D323" s="171"/>
      <c r="E323" s="171"/>
      <c r="F323" s="171"/>
    </row>
    <row r="324" spans="1:6" x14ac:dyDescent="0.2">
      <c r="A324" s="171"/>
      <c r="B324" s="171"/>
      <c r="C324" s="171"/>
      <c r="D324" s="171"/>
      <c r="E324" s="171"/>
      <c r="F324" s="171"/>
    </row>
    <row r="325" spans="1:6" x14ac:dyDescent="0.2">
      <c r="A325" s="171"/>
      <c r="B325" s="171"/>
      <c r="C325" s="171"/>
      <c r="D325" s="171"/>
      <c r="E325" s="171"/>
      <c r="F325" s="171"/>
    </row>
    <row r="326" spans="1:6" x14ac:dyDescent="0.2">
      <c r="A326" s="171"/>
      <c r="B326" s="171"/>
      <c r="C326" s="171"/>
      <c r="D326" s="171"/>
      <c r="E326" s="171"/>
      <c r="F326" s="171"/>
    </row>
    <row r="327" spans="1:6" x14ac:dyDescent="0.2">
      <c r="A327" s="171"/>
      <c r="B327" s="171"/>
      <c r="C327" s="171"/>
      <c r="D327" s="171"/>
      <c r="E327" s="171"/>
      <c r="F327" s="171"/>
    </row>
    <row r="328" spans="1:6" x14ac:dyDescent="0.2">
      <c r="A328" s="171"/>
      <c r="B328" s="171"/>
      <c r="C328" s="171"/>
      <c r="D328" s="171"/>
      <c r="E328" s="171"/>
      <c r="F328" s="171"/>
    </row>
    <row r="329" spans="1:6" x14ac:dyDescent="0.2">
      <c r="A329" s="171"/>
      <c r="B329" s="171"/>
      <c r="C329" s="171"/>
      <c r="D329" s="171"/>
      <c r="E329" s="171"/>
      <c r="F329" s="171"/>
    </row>
    <row r="330" spans="1:6" x14ac:dyDescent="0.2">
      <c r="A330" s="171"/>
      <c r="B330" s="171"/>
      <c r="C330" s="171"/>
      <c r="D330" s="171"/>
      <c r="E330" s="171"/>
      <c r="F330" s="171"/>
    </row>
    <row r="331" spans="1:6" x14ac:dyDescent="0.2">
      <c r="A331" s="171"/>
      <c r="B331" s="171"/>
      <c r="C331" s="171"/>
      <c r="D331" s="171"/>
      <c r="E331" s="171"/>
      <c r="F331" s="171"/>
    </row>
    <row r="332" spans="1:6" x14ac:dyDescent="0.2">
      <c r="A332" s="171"/>
      <c r="B332" s="171"/>
      <c r="C332" s="171"/>
      <c r="D332" s="171"/>
      <c r="E332" s="171"/>
      <c r="F332" s="171"/>
    </row>
    <row r="333" spans="1:6" x14ac:dyDescent="0.2">
      <c r="A333" s="171"/>
      <c r="B333" s="171"/>
      <c r="C333" s="171"/>
      <c r="D333" s="171"/>
      <c r="E333" s="171"/>
      <c r="F333" s="171"/>
    </row>
    <row r="334" spans="1:6" x14ac:dyDescent="0.2">
      <c r="A334" s="171"/>
      <c r="B334" s="171"/>
      <c r="C334" s="171"/>
      <c r="D334" s="171"/>
      <c r="E334" s="171"/>
      <c r="F334" s="171"/>
    </row>
    <row r="335" spans="1:6" x14ac:dyDescent="0.2">
      <c r="A335" s="171"/>
      <c r="B335" s="171"/>
      <c r="C335" s="171"/>
      <c r="D335" s="171"/>
      <c r="E335" s="171"/>
      <c r="F335" s="171"/>
    </row>
    <row r="336" spans="1:6" x14ac:dyDescent="0.2">
      <c r="A336" s="171"/>
      <c r="B336" s="171"/>
      <c r="C336" s="171"/>
      <c r="D336" s="171"/>
      <c r="E336" s="171"/>
      <c r="F336" s="171"/>
    </row>
    <row r="337" spans="1:6" x14ac:dyDescent="0.2">
      <c r="A337" s="171"/>
      <c r="B337" s="171"/>
      <c r="C337" s="171"/>
      <c r="D337" s="171"/>
      <c r="E337" s="171"/>
      <c r="F337" s="171"/>
    </row>
    <row r="338" spans="1:6" x14ac:dyDescent="0.2">
      <c r="A338" s="171"/>
      <c r="B338" s="171"/>
      <c r="C338" s="171"/>
      <c r="D338" s="171"/>
      <c r="E338" s="171"/>
      <c r="F338" s="171"/>
    </row>
    <row r="339" spans="1:6" x14ac:dyDescent="0.2">
      <c r="A339" s="171"/>
      <c r="B339" s="171"/>
      <c r="C339" s="171"/>
      <c r="D339" s="171"/>
      <c r="E339" s="171"/>
      <c r="F339" s="171"/>
    </row>
    <row r="340" spans="1:6" x14ac:dyDescent="0.2">
      <c r="A340" s="171"/>
      <c r="B340" s="171"/>
      <c r="C340" s="171"/>
      <c r="D340" s="171"/>
      <c r="E340" s="171"/>
      <c r="F340" s="171"/>
    </row>
    <row r="341" spans="1:6" x14ac:dyDescent="0.2">
      <c r="A341" s="171"/>
      <c r="B341" s="171"/>
      <c r="C341" s="171"/>
      <c r="D341" s="171"/>
      <c r="E341" s="171"/>
      <c r="F341" s="171"/>
    </row>
    <row r="342" spans="1:6" x14ac:dyDescent="0.2">
      <c r="A342" s="171"/>
      <c r="B342" s="171"/>
      <c r="C342" s="171"/>
      <c r="D342" s="171"/>
      <c r="E342" s="171"/>
      <c r="F342" s="171"/>
    </row>
    <row r="343" spans="1:6" x14ac:dyDescent="0.2">
      <c r="A343" s="171"/>
      <c r="B343" s="171"/>
      <c r="C343" s="171"/>
      <c r="D343" s="171"/>
      <c r="E343" s="171"/>
      <c r="F343" s="171"/>
    </row>
    <row r="344" spans="1:6" x14ac:dyDescent="0.2">
      <c r="A344" s="171"/>
      <c r="B344" s="171"/>
      <c r="C344" s="171"/>
      <c r="D344" s="171"/>
      <c r="E344" s="171"/>
      <c r="F344" s="171"/>
    </row>
    <row r="345" spans="1:6" x14ac:dyDescent="0.2">
      <c r="A345" s="171"/>
      <c r="B345" s="171"/>
      <c r="C345" s="171"/>
      <c r="D345" s="171"/>
      <c r="E345" s="171"/>
      <c r="F345" s="171"/>
    </row>
    <row r="346" spans="1:6" x14ac:dyDescent="0.2">
      <c r="A346" s="171"/>
      <c r="B346" s="171"/>
      <c r="C346" s="171"/>
      <c r="D346" s="171"/>
      <c r="E346" s="171"/>
      <c r="F346" s="171"/>
    </row>
    <row r="347" spans="1:6" x14ac:dyDescent="0.2">
      <c r="A347" s="171"/>
      <c r="B347" s="171"/>
      <c r="C347" s="171"/>
      <c r="D347" s="171"/>
      <c r="E347" s="171"/>
      <c r="F347" s="171"/>
    </row>
    <row r="348" spans="1:6" x14ac:dyDescent="0.2">
      <c r="A348" s="171"/>
      <c r="B348" s="171"/>
      <c r="C348" s="171"/>
      <c r="D348" s="171"/>
      <c r="E348" s="171"/>
      <c r="F348" s="171"/>
    </row>
    <row r="349" spans="1:6" x14ac:dyDescent="0.2">
      <c r="A349" s="171"/>
      <c r="B349" s="171"/>
      <c r="C349" s="171"/>
      <c r="D349" s="171"/>
      <c r="E349" s="171"/>
      <c r="F349" s="171"/>
    </row>
    <row r="350" spans="1:6" x14ac:dyDescent="0.2">
      <c r="A350" s="171"/>
      <c r="B350" s="171"/>
      <c r="C350" s="171"/>
      <c r="D350" s="171"/>
      <c r="E350" s="171"/>
      <c r="F350" s="171"/>
    </row>
    <row r="351" spans="1:6" x14ac:dyDescent="0.2">
      <c r="A351" s="171"/>
      <c r="B351" s="171"/>
      <c r="C351" s="171"/>
      <c r="D351" s="171"/>
      <c r="E351" s="171"/>
      <c r="F351" s="171"/>
    </row>
    <row r="352" spans="1:6" x14ac:dyDescent="0.2">
      <c r="A352" s="171"/>
      <c r="B352" s="171"/>
      <c r="C352" s="171"/>
      <c r="D352" s="171"/>
      <c r="E352" s="171"/>
      <c r="F352" s="171"/>
    </row>
    <row r="353" spans="1:6" x14ac:dyDescent="0.2">
      <c r="A353" s="171"/>
      <c r="B353" s="171"/>
      <c r="C353" s="171"/>
      <c r="D353" s="171"/>
      <c r="E353" s="171"/>
      <c r="F353" s="171"/>
    </row>
    <row r="354" spans="1:6" x14ac:dyDescent="0.2">
      <c r="A354" s="171"/>
      <c r="B354" s="171"/>
      <c r="C354" s="171"/>
      <c r="D354" s="171"/>
      <c r="E354" s="171"/>
      <c r="F354" s="171"/>
    </row>
    <row r="355" spans="1:6" x14ac:dyDescent="0.2">
      <c r="A355" s="171"/>
      <c r="B355" s="171"/>
      <c r="C355" s="171"/>
      <c r="D355" s="171"/>
      <c r="E355" s="171"/>
      <c r="F355" s="171"/>
    </row>
    <row r="356" spans="1:6" x14ac:dyDescent="0.2">
      <c r="A356" s="171"/>
      <c r="B356" s="171"/>
      <c r="C356" s="171"/>
      <c r="D356" s="171"/>
      <c r="E356" s="171"/>
      <c r="F356" s="171"/>
    </row>
    <row r="357" spans="1:6" x14ac:dyDescent="0.2">
      <c r="A357" s="171"/>
      <c r="B357" s="171"/>
      <c r="C357" s="171"/>
      <c r="D357" s="171"/>
      <c r="E357" s="171"/>
      <c r="F357" s="171"/>
    </row>
    <row r="358" spans="1:6" x14ac:dyDescent="0.2">
      <c r="A358" s="171"/>
      <c r="B358" s="171"/>
      <c r="C358" s="171"/>
      <c r="D358" s="171"/>
      <c r="E358" s="171"/>
      <c r="F358" s="171"/>
    </row>
    <row r="359" spans="1:6" x14ac:dyDescent="0.2">
      <c r="A359" s="171"/>
      <c r="B359" s="171"/>
      <c r="C359" s="171"/>
      <c r="D359" s="171"/>
      <c r="E359" s="171"/>
      <c r="F359" s="171"/>
    </row>
    <row r="360" spans="1:6" x14ac:dyDescent="0.2">
      <c r="A360" s="171"/>
      <c r="B360" s="171"/>
      <c r="C360" s="171"/>
      <c r="D360" s="171"/>
      <c r="E360" s="171"/>
      <c r="F360" s="171"/>
    </row>
    <row r="361" spans="1:6" x14ac:dyDescent="0.2">
      <c r="A361" s="171"/>
      <c r="B361" s="171"/>
      <c r="C361" s="171"/>
      <c r="D361" s="171"/>
      <c r="E361" s="171"/>
      <c r="F361" s="171"/>
    </row>
    <row r="362" spans="1:6" x14ac:dyDescent="0.2">
      <c r="A362" s="171"/>
      <c r="B362" s="171"/>
      <c r="C362" s="171"/>
      <c r="D362" s="171"/>
      <c r="E362" s="171"/>
      <c r="F362" s="171"/>
    </row>
    <row r="363" spans="1:6" x14ac:dyDescent="0.2">
      <c r="A363" s="171"/>
      <c r="B363" s="171"/>
      <c r="C363" s="171"/>
      <c r="D363" s="171"/>
      <c r="E363" s="171"/>
      <c r="F363" s="171"/>
    </row>
    <row r="364" spans="1:6" x14ac:dyDescent="0.2">
      <c r="A364" s="171"/>
      <c r="B364" s="171"/>
      <c r="C364" s="171"/>
      <c r="D364" s="171"/>
      <c r="E364" s="171"/>
      <c r="F364" s="171"/>
    </row>
    <row r="365" spans="1:6" x14ac:dyDescent="0.2">
      <c r="A365" s="171"/>
      <c r="B365" s="171"/>
      <c r="C365" s="171"/>
      <c r="D365" s="171"/>
      <c r="E365" s="171"/>
      <c r="F365" s="171"/>
    </row>
    <row r="366" spans="1:6" x14ac:dyDescent="0.2">
      <c r="A366" s="171"/>
      <c r="B366" s="171"/>
      <c r="C366" s="171"/>
      <c r="D366" s="171"/>
      <c r="E366" s="171"/>
      <c r="F366" s="171"/>
    </row>
    <row r="367" spans="1:6" x14ac:dyDescent="0.2">
      <c r="A367" s="171"/>
      <c r="B367" s="171"/>
      <c r="C367" s="171"/>
      <c r="D367" s="171"/>
      <c r="E367" s="171"/>
      <c r="F367" s="171"/>
    </row>
    <row r="368" spans="1:6" x14ac:dyDescent="0.2">
      <c r="A368" s="171"/>
      <c r="B368" s="171"/>
      <c r="C368" s="171"/>
      <c r="D368" s="171"/>
      <c r="E368" s="171"/>
      <c r="F368" s="171"/>
    </row>
    <row r="369" spans="1:6" x14ac:dyDescent="0.2">
      <c r="A369" s="171"/>
      <c r="B369" s="171"/>
      <c r="C369" s="171"/>
      <c r="D369" s="171"/>
      <c r="E369" s="171"/>
      <c r="F369" s="171"/>
    </row>
    <row r="370" spans="1:6" x14ac:dyDescent="0.2">
      <c r="A370" s="171"/>
      <c r="B370" s="171"/>
      <c r="C370" s="171"/>
      <c r="D370" s="171"/>
      <c r="E370" s="171"/>
      <c r="F370" s="171"/>
    </row>
    <row r="371" spans="1:6" x14ac:dyDescent="0.2">
      <c r="A371" s="171"/>
      <c r="B371" s="171"/>
      <c r="C371" s="171"/>
      <c r="D371" s="171"/>
      <c r="E371" s="171"/>
      <c r="F371" s="171"/>
    </row>
    <row r="372" spans="1:6" x14ac:dyDescent="0.2">
      <c r="A372" s="171"/>
      <c r="B372" s="171"/>
      <c r="C372" s="171"/>
      <c r="D372" s="171"/>
      <c r="E372" s="171"/>
      <c r="F372" s="171"/>
    </row>
    <row r="373" spans="1:6" x14ac:dyDescent="0.2">
      <c r="A373" s="171"/>
      <c r="B373" s="171"/>
      <c r="C373" s="171"/>
      <c r="D373" s="171"/>
      <c r="E373" s="171"/>
      <c r="F373" s="171"/>
    </row>
    <row r="374" spans="1:6" x14ac:dyDescent="0.2">
      <c r="A374" s="171"/>
      <c r="B374" s="171"/>
      <c r="C374" s="171"/>
      <c r="D374" s="171"/>
      <c r="E374" s="171"/>
      <c r="F374" s="171"/>
    </row>
    <row r="375" spans="1:6" x14ac:dyDescent="0.2">
      <c r="A375" s="171"/>
      <c r="B375" s="171"/>
      <c r="C375" s="171"/>
      <c r="D375" s="171"/>
      <c r="E375" s="171"/>
      <c r="F375" s="171"/>
    </row>
    <row r="376" spans="1:6" x14ac:dyDescent="0.2">
      <c r="A376" s="171"/>
      <c r="B376" s="171"/>
      <c r="C376" s="171"/>
      <c r="D376" s="171"/>
      <c r="E376" s="171"/>
      <c r="F376" s="171"/>
    </row>
    <row r="377" spans="1:6" x14ac:dyDescent="0.2">
      <c r="A377" s="171"/>
      <c r="B377" s="171"/>
      <c r="C377" s="171"/>
      <c r="D377" s="171"/>
      <c r="E377" s="171"/>
      <c r="F377" s="171"/>
    </row>
    <row r="378" spans="1:6" x14ac:dyDescent="0.2">
      <c r="A378" s="171"/>
      <c r="B378" s="171"/>
      <c r="C378" s="171"/>
      <c r="D378" s="171"/>
      <c r="E378" s="171"/>
      <c r="F378" s="171"/>
    </row>
    <row r="379" spans="1:6" x14ac:dyDescent="0.2">
      <c r="A379" s="171"/>
      <c r="B379" s="171"/>
      <c r="C379" s="171"/>
      <c r="D379" s="171"/>
      <c r="E379" s="171"/>
      <c r="F379" s="171"/>
    </row>
    <row r="380" spans="1:6" x14ac:dyDescent="0.2">
      <c r="A380" s="171"/>
      <c r="B380" s="171"/>
      <c r="C380" s="171"/>
      <c r="D380" s="171"/>
      <c r="E380" s="171"/>
      <c r="F380" s="171"/>
    </row>
    <row r="381" spans="1:6" x14ac:dyDescent="0.2">
      <c r="A381" s="171"/>
      <c r="B381" s="171"/>
      <c r="C381" s="171"/>
      <c r="D381" s="171"/>
      <c r="E381" s="171"/>
      <c r="F381" s="171"/>
    </row>
    <row r="382" spans="1:6" x14ac:dyDescent="0.2">
      <c r="A382" s="171"/>
      <c r="B382" s="171"/>
      <c r="C382" s="171"/>
      <c r="D382" s="171"/>
      <c r="E382" s="171"/>
      <c r="F382" s="171"/>
    </row>
    <row r="383" spans="1:6" x14ac:dyDescent="0.2">
      <c r="A383" s="171"/>
      <c r="B383" s="171"/>
      <c r="C383" s="171"/>
      <c r="D383" s="171"/>
      <c r="E383" s="171"/>
      <c r="F383" s="171"/>
    </row>
    <row r="384" spans="1:6" x14ac:dyDescent="0.2">
      <c r="A384" s="171"/>
      <c r="B384" s="171"/>
      <c r="C384" s="171"/>
      <c r="D384" s="171"/>
      <c r="E384" s="171"/>
      <c r="F384" s="171"/>
    </row>
    <row r="385" spans="1:6" x14ac:dyDescent="0.2">
      <c r="A385" s="171"/>
      <c r="B385" s="171"/>
      <c r="C385" s="171"/>
      <c r="D385" s="171"/>
      <c r="E385" s="171"/>
      <c r="F385" s="171"/>
    </row>
    <row r="386" spans="1:6" x14ac:dyDescent="0.2">
      <c r="A386" s="171"/>
      <c r="B386" s="171"/>
      <c r="C386" s="171"/>
      <c r="D386" s="171"/>
      <c r="E386" s="171"/>
      <c r="F386" s="171"/>
    </row>
    <row r="387" spans="1:6" x14ac:dyDescent="0.2">
      <c r="A387" s="171"/>
      <c r="B387" s="171"/>
      <c r="C387" s="171"/>
      <c r="D387" s="171"/>
      <c r="E387" s="171"/>
      <c r="F387" s="171"/>
    </row>
    <row r="388" spans="1:6" x14ac:dyDescent="0.2">
      <c r="A388" s="171"/>
      <c r="B388" s="171"/>
      <c r="C388" s="171"/>
      <c r="D388" s="171"/>
      <c r="E388" s="171"/>
      <c r="F388" s="171"/>
    </row>
    <row r="389" spans="1:6" x14ac:dyDescent="0.2">
      <c r="A389" s="171"/>
      <c r="B389" s="171"/>
      <c r="C389" s="171"/>
      <c r="D389" s="171"/>
      <c r="E389" s="171"/>
      <c r="F389" s="171"/>
    </row>
    <row r="390" spans="1:6" x14ac:dyDescent="0.2">
      <c r="A390" s="171"/>
      <c r="B390" s="171"/>
      <c r="C390" s="171"/>
      <c r="D390" s="171"/>
      <c r="E390" s="171"/>
      <c r="F390" s="171"/>
    </row>
    <row r="391" spans="1:6" x14ac:dyDescent="0.2">
      <c r="A391" s="171"/>
      <c r="B391" s="171"/>
      <c r="C391" s="171"/>
      <c r="D391" s="171"/>
      <c r="E391" s="171"/>
      <c r="F391" s="171"/>
    </row>
    <row r="392" spans="1:6" x14ac:dyDescent="0.2">
      <c r="A392" s="171"/>
      <c r="B392" s="171"/>
      <c r="C392" s="171"/>
      <c r="D392" s="171"/>
      <c r="E392" s="171"/>
      <c r="F392" s="171"/>
    </row>
    <row r="393" spans="1:6" x14ac:dyDescent="0.2">
      <c r="A393" s="171"/>
      <c r="B393" s="171"/>
      <c r="C393" s="171"/>
      <c r="D393" s="171"/>
      <c r="E393" s="171"/>
      <c r="F393" s="171"/>
    </row>
    <row r="394" spans="1:6" x14ac:dyDescent="0.2">
      <c r="A394" s="171"/>
      <c r="B394" s="171"/>
      <c r="C394" s="171"/>
      <c r="D394" s="171"/>
      <c r="E394" s="171"/>
      <c r="F394" s="171"/>
    </row>
    <row r="395" spans="1:6" x14ac:dyDescent="0.2">
      <c r="A395" s="171"/>
      <c r="B395" s="171"/>
      <c r="C395" s="171"/>
      <c r="D395" s="171"/>
      <c r="E395" s="171"/>
      <c r="F395" s="171"/>
    </row>
    <row r="396" spans="1:6" x14ac:dyDescent="0.2">
      <c r="A396" s="171"/>
      <c r="B396" s="171"/>
      <c r="C396" s="171"/>
      <c r="D396" s="171"/>
      <c r="E396" s="171"/>
      <c r="F396" s="171"/>
    </row>
    <row r="397" spans="1:6" x14ac:dyDescent="0.2">
      <c r="A397" s="171"/>
      <c r="B397" s="171"/>
      <c r="C397" s="171"/>
      <c r="D397" s="171"/>
      <c r="E397" s="171"/>
      <c r="F397" s="171"/>
    </row>
    <row r="398" spans="1:6" x14ac:dyDescent="0.2">
      <c r="A398" s="171"/>
      <c r="B398" s="171"/>
      <c r="C398" s="171"/>
      <c r="D398" s="171"/>
      <c r="E398" s="171"/>
      <c r="F398" s="171"/>
    </row>
    <row r="399" spans="1:6" x14ac:dyDescent="0.2">
      <c r="A399" s="171"/>
      <c r="B399" s="171"/>
      <c r="C399" s="171"/>
      <c r="D399" s="171"/>
      <c r="E399" s="171"/>
      <c r="F399" s="171"/>
    </row>
    <row r="400" spans="1:6" x14ac:dyDescent="0.2">
      <c r="A400" s="171"/>
      <c r="B400" s="171"/>
      <c r="C400" s="171"/>
      <c r="D400" s="171"/>
      <c r="E400" s="171"/>
      <c r="F400" s="171"/>
    </row>
    <row r="401" spans="1:6" x14ac:dyDescent="0.2">
      <c r="A401" s="171"/>
      <c r="B401" s="171"/>
      <c r="C401" s="171"/>
      <c r="D401" s="171"/>
      <c r="E401" s="171"/>
      <c r="F401" s="171"/>
    </row>
    <row r="402" spans="1:6" x14ac:dyDescent="0.2">
      <c r="A402" s="171"/>
      <c r="B402" s="171"/>
      <c r="C402" s="171"/>
      <c r="D402" s="171"/>
      <c r="E402" s="171"/>
      <c r="F402" s="171"/>
    </row>
    <row r="403" spans="1:6" x14ac:dyDescent="0.2">
      <c r="A403" s="171"/>
      <c r="B403" s="171"/>
      <c r="C403" s="171"/>
      <c r="D403" s="171"/>
      <c r="E403" s="171"/>
      <c r="F403" s="171"/>
    </row>
    <row r="404" spans="1:6" x14ac:dyDescent="0.2">
      <c r="A404" s="171"/>
      <c r="B404" s="171"/>
      <c r="C404" s="171"/>
      <c r="D404" s="171"/>
      <c r="E404" s="171"/>
      <c r="F404" s="171"/>
    </row>
    <row r="405" spans="1:6" x14ac:dyDescent="0.2">
      <c r="A405" s="171"/>
      <c r="B405" s="171"/>
      <c r="C405" s="171"/>
      <c r="D405" s="171"/>
      <c r="E405" s="171"/>
      <c r="F405" s="171"/>
    </row>
    <row r="406" spans="1:6" x14ac:dyDescent="0.2">
      <c r="A406" s="171"/>
      <c r="B406" s="171"/>
      <c r="C406" s="171"/>
      <c r="D406" s="171"/>
      <c r="E406" s="171"/>
      <c r="F406" s="171"/>
    </row>
    <row r="407" spans="1:6" x14ac:dyDescent="0.2">
      <c r="A407" s="171"/>
      <c r="B407" s="171"/>
      <c r="C407" s="171"/>
      <c r="D407" s="171"/>
      <c r="E407" s="171"/>
      <c r="F407" s="171"/>
    </row>
    <row r="408" spans="1:6" x14ac:dyDescent="0.2">
      <c r="A408" s="171"/>
      <c r="B408" s="171"/>
      <c r="C408" s="171"/>
      <c r="D408" s="171"/>
      <c r="E408" s="171"/>
      <c r="F408" s="171"/>
    </row>
    <row r="409" spans="1:6" x14ac:dyDescent="0.2">
      <c r="A409" s="171"/>
      <c r="B409" s="171"/>
      <c r="C409" s="171"/>
      <c r="D409" s="171"/>
      <c r="E409" s="171"/>
      <c r="F409" s="171"/>
    </row>
    <row r="410" spans="1:6" x14ac:dyDescent="0.2">
      <c r="A410" s="171"/>
      <c r="B410" s="171"/>
      <c r="C410" s="171"/>
      <c r="D410" s="171"/>
      <c r="E410" s="171"/>
      <c r="F410" s="171"/>
    </row>
    <row r="411" spans="1:6" x14ac:dyDescent="0.2">
      <c r="A411" s="171"/>
      <c r="B411" s="171"/>
      <c r="C411" s="171"/>
      <c r="D411" s="171"/>
      <c r="E411" s="171"/>
      <c r="F411" s="171"/>
    </row>
    <row r="412" spans="1:6" x14ac:dyDescent="0.2">
      <c r="A412" s="171"/>
      <c r="B412" s="171"/>
      <c r="C412" s="171"/>
      <c r="D412" s="171"/>
      <c r="E412" s="171"/>
      <c r="F412" s="171"/>
    </row>
    <row r="413" spans="1:6" x14ac:dyDescent="0.2">
      <c r="A413" s="171"/>
      <c r="B413" s="171"/>
      <c r="C413" s="171"/>
      <c r="D413" s="171"/>
      <c r="E413" s="171"/>
      <c r="F413" s="171"/>
    </row>
    <row r="414" spans="1:6" x14ac:dyDescent="0.2">
      <c r="A414" s="171"/>
      <c r="B414" s="171"/>
      <c r="C414" s="171"/>
      <c r="D414" s="171"/>
      <c r="E414" s="171"/>
      <c r="F414" s="171"/>
    </row>
    <row r="415" spans="1:6" x14ac:dyDescent="0.2">
      <c r="A415" s="171"/>
      <c r="B415" s="171"/>
      <c r="C415" s="171"/>
      <c r="D415" s="171"/>
      <c r="E415" s="171"/>
      <c r="F415" s="171"/>
    </row>
    <row r="416" spans="1:6" x14ac:dyDescent="0.2">
      <c r="A416" s="171"/>
      <c r="B416" s="171"/>
      <c r="C416" s="171"/>
      <c r="D416" s="171"/>
      <c r="E416" s="171"/>
      <c r="F416" s="171"/>
    </row>
    <row r="417" spans="1:6" x14ac:dyDescent="0.2">
      <c r="A417" s="171"/>
      <c r="B417" s="171"/>
      <c r="C417" s="171"/>
      <c r="D417" s="171"/>
      <c r="E417" s="171"/>
      <c r="F417" s="171"/>
    </row>
    <row r="418" spans="1:6" x14ac:dyDescent="0.2">
      <c r="A418" s="171"/>
      <c r="B418" s="171"/>
      <c r="C418" s="171"/>
      <c r="D418" s="171"/>
      <c r="E418" s="171"/>
      <c r="F418" s="171"/>
    </row>
    <row r="419" spans="1:6" x14ac:dyDescent="0.2">
      <c r="A419" s="171"/>
      <c r="B419" s="171"/>
      <c r="C419" s="171"/>
      <c r="D419" s="171"/>
      <c r="E419" s="171"/>
      <c r="F419" s="171"/>
    </row>
    <row r="420" spans="1:6" x14ac:dyDescent="0.2">
      <c r="A420" s="171"/>
      <c r="B420" s="171"/>
      <c r="C420" s="171"/>
      <c r="D420" s="171"/>
      <c r="E420" s="171"/>
      <c r="F420" s="171"/>
    </row>
    <row r="421" spans="1:6" x14ac:dyDescent="0.2">
      <c r="A421" s="171"/>
      <c r="B421" s="171"/>
      <c r="C421" s="171"/>
      <c r="D421" s="171"/>
      <c r="E421" s="171"/>
      <c r="F421" s="171"/>
    </row>
    <row r="422" spans="1:6" x14ac:dyDescent="0.2">
      <c r="A422" s="171"/>
      <c r="B422" s="171"/>
      <c r="C422" s="171"/>
      <c r="D422" s="171"/>
      <c r="E422" s="171"/>
      <c r="F422" s="171"/>
    </row>
    <row r="423" spans="1:6" x14ac:dyDescent="0.2">
      <c r="A423" s="171"/>
      <c r="B423" s="171"/>
      <c r="C423" s="171"/>
      <c r="D423" s="171"/>
      <c r="E423" s="171"/>
      <c r="F423" s="171"/>
    </row>
    <row r="424" spans="1:6" x14ac:dyDescent="0.2">
      <c r="A424" s="171"/>
      <c r="B424" s="171"/>
      <c r="C424" s="171"/>
      <c r="D424" s="171"/>
      <c r="E424" s="171"/>
      <c r="F424" s="171"/>
    </row>
    <row r="425" spans="1:6" x14ac:dyDescent="0.2">
      <c r="A425" s="171"/>
      <c r="B425" s="171"/>
      <c r="C425" s="171"/>
      <c r="D425" s="171"/>
      <c r="E425" s="171"/>
      <c r="F425" s="171"/>
    </row>
    <row r="426" spans="1:6" x14ac:dyDescent="0.2">
      <c r="A426" s="171"/>
      <c r="B426" s="171"/>
      <c r="C426" s="171"/>
      <c r="D426" s="171"/>
      <c r="E426" s="171"/>
      <c r="F426" s="171"/>
    </row>
    <row r="427" spans="1:6" x14ac:dyDescent="0.2">
      <c r="A427" s="171"/>
      <c r="B427" s="171"/>
      <c r="C427" s="171"/>
      <c r="D427" s="171"/>
      <c r="E427" s="171"/>
      <c r="F427" s="171"/>
    </row>
    <row r="428" spans="1:6" x14ac:dyDescent="0.2">
      <c r="A428" s="171"/>
      <c r="B428" s="171"/>
      <c r="C428" s="171"/>
      <c r="D428" s="171"/>
      <c r="E428" s="171"/>
      <c r="F428" s="171"/>
    </row>
    <row r="429" spans="1:6" x14ac:dyDescent="0.2">
      <c r="A429" s="171"/>
      <c r="B429" s="171"/>
      <c r="C429" s="171"/>
      <c r="D429" s="171"/>
      <c r="E429" s="171"/>
      <c r="F429" s="171"/>
    </row>
    <row r="430" spans="1:6" x14ac:dyDescent="0.2">
      <c r="A430" s="171"/>
      <c r="B430" s="171"/>
      <c r="C430" s="171"/>
      <c r="D430" s="171"/>
      <c r="E430" s="171"/>
      <c r="F430" s="171"/>
    </row>
    <row r="431" spans="1:6" x14ac:dyDescent="0.2">
      <c r="A431" s="171"/>
      <c r="B431" s="171"/>
      <c r="C431" s="171"/>
      <c r="D431" s="171"/>
      <c r="E431" s="171"/>
      <c r="F431" s="171"/>
    </row>
    <row r="432" spans="1:6" x14ac:dyDescent="0.2">
      <c r="A432" s="171"/>
      <c r="B432" s="171"/>
      <c r="C432" s="171"/>
      <c r="D432" s="171"/>
      <c r="E432" s="171"/>
      <c r="F432" s="171"/>
    </row>
    <row r="433" spans="1:11" x14ac:dyDescent="0.2">
      <c r="A433" s="171"/>
      <c r="B433" s="171"/>
      <c r="C433" s="171"/>
      <c r="D433" s="171"/>
      <c r="E433" s="171"/>
      <c r="F433" s="171"/>
    </row>
    <row r="434" spans="1:11" x14ac:dyDescent="0.2">
      <c r="A434" s="905"/>
      <c r="B434" s="906"/>
      <c r="C434" s="906"/>
      <c r="D434" s="906"/>
      <c r="E434" s="906"/>
      <c r="F434" s="906"/>
      <c r="G434" s="172"/>
      <c r="H434" s="172"/>
      <c r="I434" s="172"/>
      <c r="J434" s="172"/>
      <c r="K434" s="172"/>
    </row>
    <row r="435" spans="1:11" x14ac:dyDescent="0.2">
      <c r="A435" s="905"/>
      <c r="B435" s="906"/>
      <c r="C435" s="906"/>
      <c r="D435" s="906"/>
      <c r="E435" s="906"/>
      <c r="F435" s="906"/>
      <c r="G435" s="172"/>
      <c r="H435" s="172"/>
      <c r="I435" s="172"/>
      <c r="J435" s="172"/>
      <c r="K435" s="172"/>
    </row>
    <row r="436" spans="1:11" x14ac:dyDescent="0.2">
      <c r="A436" s="905"/>
      <c r="B436" s="906"/>
      <c r="C436" s="906"/>
      <c r="D436" s="906"/>
      <c r="E436" s="906"/>
      <c r="F436" s="906"/>
      <c r="G436" s="172"/>
      <c r="H436" s="172"/>
      <c r="I436" s="172"/>
      <c r="J436" s="172"/>
      <c r="K436" s="172"/>
    </row>
    <row r="437" spans="1:11" x14ac:dyDescent="0.2">
      <c r="A437" s="905"/>
      <c r="B437" s="906"/>
      <c r="C437" s="906"/>
      <c r="D437" s="906"/>
      <c r="E437" s="906"/>
      <c r="F437" s="906"/>
      <c r="G437" s="172"/>
      <c r="H437" s="172"/>
      <c r="I437" s="172"/>
      <c r="J437" s="172"/>
      <c r="K437" s="172"/>
    </row>
    <row r="438" spans="1:11" x14ac:dyDescent="0.2">
      <c r="A438" s="905"/>
      <c r="B438" s="906"/>
      <c r="C438" s="906"/>
      <c r="D438" s="906"/>
      <c r="E438" s="906"/>
      <c r="F438" s="906"/>
      <c r="G438" s="172"/>
      <c r="H438" s="172"/>
      <c r="I438" s="172"/>
      <c r="J438" s="172"/>
      <c r="K438" s="172"/>
    </row>
    <row r="439" spans="1:11" x14ac:dyDescent="0.2">
      <c r="A439" s="905"/>
      <c r="B439" s="906"/>
      <c r="C439" s="906"/>
      <c r="D439" s="906"/>
      <c r="E439" s="906"/>
      <c r="F439" s="906"/>
      <c r="G439" s="172"/>
      <c r="H439" s="172"/>
      <c r="I439" s="172"/>
      <c r="J439" s="172"/>
      <c r="K439" s="172"/>
    </row>
    <row r="440" spans="1:11" x14ac:dyDescent="0.2">
      <c r="A440" s="905"/>
      <c r="B440" s="906"/>
      <c r="C440" s="906"/>
      <c r="D440" s="906"/>
      <c r="E440" s="906"/>
      <c r="F440" s="906"/>
      <c r="G440" s="172"/>
      <c r="H440" s="172"/>
      <c r="I440" s="172"/>
      <c r="J440" s="172"/>
      <c r="K440" s="172"/>
    </row>
    <row r="441" spans="1:11" x14ac:dyDescent="0.2">
      <c r="A441" s="905"/>
      <c r="B441" s="906"/>
      <c r="C441" s="906"/>
      <c r="D441" s="906"/>
      <c r="E441" s="906"/>
      <c r="F441" s="906"/>
      <c r="G441" s="172"/>
      <c r="H441" s="172"/>
      <c r="I441" s="172"/>
      <c r="J441" s="172"/>
      <c r="K441" s="172"/>
    </row>
    <row r="442" spans="1:11" x14ac:dyDescent="0.2">
      <c r="A442" s="905"/>
      <c r="B442" s="906"/>
      <c r="C442" s="906"/>
      <c r="D442" s="906"/>
      <c r="E442" s="906"/>
      <c r="F442" s="906"/>
      <c r="G442" s="172"/>
      <c r="H442" s="172"/>
      <c r="I442" s="172"/>
      <c r="J442" s="172"/>
      <c r="K442" s="172"/>
    </row>
    <row r="443" spans="1:11" x14ac:dyDescent="0.2">
      <c r="A443" s="905"/>
      <c r="B443" s="906"/>
      <c r="C443" s="906"/>
      <c r="D443" s="906"/>
      <c r="E443" s="906"/>
      <c r="F443" s="906"/>
      <c r="G443" s="172"/>
      <c r="H443" s="172"/>
      <c r="I443" s="172"/>
      <c r="J443" s="172"/>
      <c r="K443" s="172"/>
    </row>
    <row r="444" spans="1:11" x14ac:dyDescent="0.2">
      <c r="A444" s="905"/>
      <c r="B444" s="906"/>
      <c r="C444" s="906"/>
      <c r="D444" s="906"/>
      <c r="E444" s="906"/>
      <c r="F444" s="906"/>
      <c r="G444" s="172"/>
      <c r="H444" s="172"/>
      <c r="I444" s="172"/>
      <c r="J444" s="172"/>
      <c r="K444" s="172"/>
    </row>
    <row r="445" spans="1:11" x14ac:dyDescent="0.2">
      <c r="A445" s="905"/>
      <c r="B445" s="906"/>
      <c r="C445" s="906"/>
      <c r="D445" s="906"/>
      <c r="E445" s="906"/>
      <c r="F445" s="906"/>
      <c r="G445" s="172"/>
      <c r="H445" s="172"/>
      <c r="I445" s="172"/>
      <c r="J445" s="172"/>
      <c r="K445" s="172"/>
    </row>
    <row r="446" spans="1:11" x14ac:dyDescent="0.2">
      <c r="A446" s="905"/>
      <c r="B446" s="906"/>
      <c r="C446" s="906"/>
      <c r="D446" s="906"/>
      <c r="E446" s="906"/>
      <c r="F446" s="906"/>
      <c r="G446" s="172"/>
      <c r="H446" s="172"/>
      <c r="I446" s="172"/>
      <c r="J446" s="172"/>
      <c r="K446" s="172"/>
    </row>
    <row r="447" spans="1:11" x14ac:dyDescent="0.2">
      <c r="A447" s="905"/>
      <c r="B447" s="906"/>
      <c r="C447" s="906"/>
      <c r="D447" s="906"/>
      <c r="E447" s="906"/>
      <c r="F447" s="906"/>
      <c r="G447" s="172"/>
      <c r="H447" s="172"/>
      <c r="I447" s="172"/>
      <c r="J447" s="172"/>
      <c r="K447" s="172"/>
    </row>
    <row r="448" spans="1:11" x14ac:dyDescent="0.2">
      <c r="A448" s="905"/>
      <c r="B448" s="906"/>
      <c r="C448" s="906"/>
      <c r="D448" s="906"/>
      <c r="E448" s="906"/>
      <c r="F448" s="906"/>
      <c r="G448" s="172"/>
      <c r="H448" s="172"/>
      <c r="I448" s="172"/>
      <c r="J448" s="172"/>
      <c r="K448" s="172"/>
    </row>
    <row r="449" spans="1:11" x14ac:dyDescent="0.2">
      <c r="A449" s="905"/>
      <c r="B449" s="906"/>
      <c r="C449" s="906"/>
      <c r="D449" s="906"/>
      <c r="E449" s="906"/>
      <c r="F449" s="906"/>
      <c r="G449" s="172"/>
      <c r="H449" s="172"/>
      <c r="I449" s="172"/>
      <c r="J449" s="172"/>
      <c r="K449" s="172"/>
    </row>
    <row r="450" spans="1:11" x14ac:dyDescent="0.2">
      <c r="A450" s="905"/>
      <c r="B450" s="906"/>
      <c r="C450" s="906"/>
      <c r="D450" s="906"/>
      <c r="E450" s="906"/>
      <c r="F450" s="906"/>
      <c r="G450" s="172"/>
      <c r="H450" s="172"/>
      <c r="I450" s="172"/>
      <c r="J450" s="172"/>
      <c r="K450" s="172"/>
    </row>
    <row r="451" spans="1:11" x14ac:dyDescent="0.2">
      <c r="A451" s="905"/>
      <c r="B451" s="906"/>
      <c r="C451" s="906"/>
      <c r="D451" s="906"/>
      <c r="E451" s="906"/>
      <c r="F451" s="906"/>
      <c r="G451" s="172"/>
      <c r="H451" s="172"/>
      <c r="I451" s="172"/>
      <c r="J451" s="172"/>
      <c r="K451" s="172"/>
    </row>
    <row r="452" spans="1:11" x14ac:dyDescent="0.2">
      <c r="A452" s="905"/>
      <c r="B452" s="906"/>
      <c r="C452" s="906"/>
      <c r="D452" s="906"/>
      <c r="E452" s="906"/>
      <c r="F452" s="906"/>
      <c r="G452" s="172"/>
      <c r="H452" s="172"/>
      <c r="I452" s="172"/>
      <c r="J452" s="172"/>
      <c r="K452" s="172"/>
    </row>
    <row r="453" spans="1:11" x14ac:dyDescent="0.2">
      <c r="A453" s="905"/>
      <c r="B453" s="906"/>
      <c r="C453" s="906"/>
      <c r="D453" s="906"/>
      <c r="E453" s="906"/>
      <c r="F453" s="906"/>
      <c r="G453" s="172"/>
      <c r="H453" s="172"/>
      <c r="I453" s="172"/>
      <c r="J453" s="172"/>
      <c r="K453" s="172"/>
    </row>
    <row r="454" spans="1:11" x14ac:dyDescent="0.2">
      <c r="A454" s="905"/>
      <c r="B454" s="906"/>
      <c r="C454" s="906"/>
      <c r="D454" s="906"/>
      <c r="E454" s="906"/>
      <c r="F454" s="906"/>
      <c r="G454" s="172"/>
      <c r="H454" s="172"/>
      <c r="I454" s="172"/>
      <c r="J454" s="172"/>
      <c r="K454" s="172"/>
    </row>
    <row r="455" spans="1:11" x14ac:dyDescent="0.2">
      <c r="A455" s="905"/>
      <c r="B455" s="906"/>
      <c r="C455" s="906"/>
      <c r="D455" s="906"/>
      <c r="E455" s="906"/>
      <c r="F455" s="906"/>
      <c r="G455" s="172"/>
      <c r="H455" s="172"/>
      <c r="I455" s="172"/>
      <c r="J455" s="172"/>
      <c r="K455" s="172"/>
    </row>
    <row r="456" spans="1:11" x14ac:dyDescent="0.2">
      <c r="A456" s="905"/>
      <c r="B456" s="906"/>
      <c r="C456" s="906"/>
      <c r="D456" s="906"/>
      <c r="E456" s="906"/>
      <c r="F456" s="906"/>
      <c r="G456" s="172"/>
      <c r="H456" s="172"/>
      <c r="I456" s="172"/>
      <c r="J456" s="172"/>
      <c r="K456" s="172"/>
    </row>
    <row r="457" spans="1:11" x14ac:dyDescent="0.2">
      <c r="A457" s="905"/>
      <c r="B457" s="906"/>
      <c r="C457" s="906"/>
      <c r="D457" s="906"/>
      <c r="E457" s="906"/>
      <c r="F457" s="906"/>
      <c r="G457" s="172"/>
      <c r="H457" s="172"/>
      <c r="I457" s="172"/>
      <c r="J457" s="172"/>
      <c r="K457" s="172"/>
    </row>
    <row r="458" spans="1:11" x14ac:dyDescent="0.2">
      <c r="A458" s="905"/>
      <c r="B458" s="906"/>
      <c r="C458" s="906"/>
      <c r="D458" s="906"/>
      <c r="E458" s="906"/>
      <c r="F458" s="906"/>
      <c r="G458" s="172"/>
      <c r="H458" s="172"/>
      <c r="I458" s="172"/>
      <c r="J458" s="172"/>
      <c r="K458" s="172"/>
    </row>
    <row r="459" spans="1:11" x14ac:dyDescent="0.2">
      <c r="A459" s="905"/>
      <c r="B459" s="906"/>
      <c r="C459" s="906"/>
      <c r="D459" s="906"/>
      <c r="E459" s="906"/>
      <c r="F459" s="906"/>
      <c r="G459" s="172"/>
      <c r="H459" s="172"/>
      <c r="I459" s="172"/>
      <c r="J459" s="172"/>
      <c r="K459" s="172"/>
    </row>
    <row r="460" spans="1:11" x14ac:dyDescent="0.2">
      <c r="A460" s="905"/>
      <c r="B460" s="906"/>
      <c r="C460" s="906"/>
      <c r="D460" s="906"/>
      <c r="E460" s="906"/>
      <c r="F460" s="906"/>
      <c r="G460" s="172"/>
      <c r="H460" s="172"/>
      <c r="I460" s="172"/>
      <c r="J460" s="172"/>
      <c r="K460" s="172"/>
    </row>
    <row r="461" spans="1:11" x14ac:dyDescent="0.2">
      <c r="A461" s="905"/>
      <c r="B461" s="906"/>
      <c r="C461" s="906"/>
      <c r="D461" s="906"/>
      <c r="E461" s="906"/>
      <c r="F461" s="906"/>
      <c r="G461" s="172"/>
      <c r="H461" s="172"/>
      <c r="I461" s="172"/>
      <c r="J461" s="172"/>
      <c r="K461" s="172"/>
    </row>
    <row r="462" spans="1:11" x14ac:dyDescent="0.2">
      <c r="A462" s="905"/>
      <c r="B462" s="906"/>
      <c r="C462" s="906"/>
      <c r="D462" s="906"/>
      <c r="E462" s="906"/>
      <c r="F462" s="906"/>
      <c r="G462" s="172"/>
      <c r="H462" s="172"/>
      <c r="I462" s="172"/>
      <c r="J462" s="172"/>
      <c r="K462" s="172"/>
    </row>
    <row r="463" spans="1:11" x14ac:dyDescent="0.2">
      <c r="A463" s="905"/>
      <c r="B463" s="906"/>
      <c r="C463" s="906"/>
      <c r="D463" s="906"/>
      <c r="E463" s="906"/>
      <c r="F463" s="906"/>
      <c r="G463" s="172"/>
      <c r="H463" s="172"/>
      <c r="I463" s="172"/>
      <c r="J463" s="172"/>
      <c r="K463" s="172"/>
    </row>
    <row r="464" spans="1:11" x14ac:dyDescent="0.2">
      <c r="A464" s="905"/>
      <c r="B464" s="906"/>
      <c r="C464" s="906"/>
      <c r="D464" s="906"/>
      <c r="E464" s="906"/>
      <c r="F464" s="906"/>
      <c r="G464" s="172"/>
      <c r="H464" s="172"/>
      <c r="I464" s="172"/>
      <c r="J464" s="172"/>
      <c r="K464" s="172"/>
    </row>
    <row r="465" spans="1:11" x14ac:dyDescent="0.2">
      <c r="A465" s="905"/>
      <c r="B465" s="906"/>
      <c r="C465" s="906"/>
      <c r="D465" s="906"/>
      <c r="E465" s="906"/>
      <c r="F465" s="906"/>
      <c r="G465" s="172"/>
      <c r="H465" s="172"/>
      <c r="I465" s="172"/>
      <c r="J465" s="172"/>
      <c r="K465" s="172"/>
    </row>
    <row r="466" spans="1:11" x14ac:dyDescent="0.2">
      <c r="A466" s="905"/>
      <c r="B466" s="906"/>
      <c r="C466" s="906"/>
      <c r="D466" s="906"/>
      <c r="E466" s="906"/>
      <c r="F466" s="906"/>
      <c r="G466" s="172"/>
      <c r="H466" s="172"/>
      <c r="I466" s="172"/>
      <c r="J466" s="172"/>
      <c r="K466" s="172"/>
    </row>
    <row r="467" spans="1:11" x14ac:dyDescent="0.2">
      <c r="A467" s="905"/>
      <c r="B467" s="906"/>
      <c r="C467" s="906"/>
      <c r="D467" s="906"/>
      <c r="E467" s="906"/>
      <c r="F467" s="906"/>
      <c r="G467" s="172"/>
      <c r="H467" s="172"/>
      <c r="I467" s="172"/>
      <c r="J467" s="172"/>
      <c r="K467" s="172"/>
    </row>
    <row r="468" spans="1:11" x14ac:dyDescent="0.2">
      <c r="A468" s="905"/>
      <c r="B468" s="906"/>
      <c r="C468" s="906"/>
      <c r="D468" s="906"/>
      <c r="E468" s="906"/>
      <c r="F468" s="906"/>
      <c r="G468" s="172"/>
      <c r="H468" s="172"/>
      <c r="I468" s="172"/>
      <c r="J468" s="172"/>
      <c r="K468" s="172"/>
    </row>
    <row r="469" spans="1:11" x14ac:dyDescent="0.2">
      <c r="A469" s="905"/>
      <c r="B469" s="906"/>
      <c r="C469" s="906"/>
      <c r="D469" s="906"/>
      <c r="E469" s="906"/>
      <c r="F469" s="906"/>
      <c r="G469" s="172"/>
      <c r="H469" s="172"/>
      <c r="I469" s="172"/>
      <c r="J469" s="172"/>
      <c r="K469" s="172"/>
    </row>
    <row r="470" spans="1:11" x14ac:dyDescent="0.2">
      <c r="A470" s="905"/>
      <c r="B470" s="906"/>
      <c r="C470" s="906"/>
      <c r="D470" s="906"/>
      <c r="E470" s="906"/>
      <c r="F470" s="906"/>
      <c r="G470" s="172"/>
      <c r="H470" s="172"/>
      <c r="I470" s="172"/>
      <c r="J470" s="172"/>
      <c r="K470" s="172"/>
    </row>
    <row r="471" spans="1:11" x14ac:dyDescent="0.2">
      <c r="A471" s="905"/>
      <c r="B471" s="906"/>
      <c r="C471" s="906"/>
      <c r="D471" s="906"/>
      <c r="E471" s="906"/>
      <c r="F471" s="906"/>
      <c r="G471" s="172"/>
      <c r="H471" s="172"/>
      <c r="I471" s="172"/>
      <c r="J471" s="172"/>
      <c r="K471" s="172"/>
    </row>
    <row r="472" spans="1:11" x14ac:dyDescent="0.2">
      <c r="A472" s="905"/>
      <c r="B472" s="906"/>
      <c r="C472" s="906"/>
      <c r="D472" s="906"/>
      <c r="E472" s="906"/>
      <c r="F472" s="906"/>
      <c r="G472" s="172"/>
      <c r="H472" s="172"/>
      <c r="I472" s="172"/>
      <c r="J472" s="172"/>
      <c r="K472" s="172"/>
    </row>
    <row r="473" spans="1:11" x14ac:dyDescent="0.2">
      <c r="A473" s="905"/>
      <c r="B473" s="906"/>
      <c r="C473" s="906"/>
      <c r="D473" s="906"/>
      <c r="E473" s="906"/>
      <c r="F473" s="906"/>
      <c r="G473" s="172"/>
      <c r="H473" s="172"/>
      <c r="I473" s="172"/>
      <c r="J473" s="172"/>
      <c r="K473" s="172"/>
    </row>
    <row r="474" spans="1:11" x14ac:dyDescent="0.2">
      <c r="A474" s="905"/>
      <c r="B474" s="906"/>
      <c r="C474" s="906"/>
      <c r="D474" s="906"/>
      <c r="E474" s="906"/>
      <c r="F474" s="906"/>
      <c r="G474" s="172"/>
      <c r="H474" s="172"/>
      <c r="I474" s="172"/>
      <c r="J474" s="172"/>
      <c r="K474" s="172"/>
    </row>
    <row r="475" spans="1:11" x14ac:dyDescent="0.2">
      <c r="A475" s="905"/>
      <c r="B475" s="906"/>
      <c r="C475" s="906"/>
      <c r="D475" s="906"/>
      <c r="E475" s="906"/>
      <c r="F475" s="906"/>
      <c r="G475" s="172"/>
      <c r="H475" s="172"/>
      <c r="I475" s="172"/>
      <c r="J475" s="172"/>
      <c r="K475" s="172"/>
    </row>
    <row r="476" spans="1:11" x14ac:dyDescent="0.2">
      <c r="A476" s="905"/>
      <c r="B476" s="906"/>
      <c r="C476" s="906"/>
      <c r="D476" s="906"/>
      <c r="E476" s="906"/>
      <c r="F476" s="906"/>
      <c r="G476" s="172"/>
      <c r="H476" s="172"/>
      <c r="I476" s="172"/>
      <c r="J476" s="172"/>
      <c r="K476" s="172"/>
    </row>
    <row r="477" spans="1:11" x14ac:dyDescent="0.2">
      <c r="A477" s="905"/>
      <c r="B477" s="906"/>
      <c r="C477" s="906"/>
      <c r="D477" s="906"/>
      <c r="E477" s="906"/>
      <c r="F477" s="906"/>
      <c r="G477" s="172"/>
      <c r="H477" s="172"/>
      <c r="I477" s="172"/>
      <c r="J477" s="172"/>
      <c r="K477" s="172"/>
    </row>
    <row r="478" spans="1:11" x14ac:dyDescent="0.2">
      <c r="A478" s="905"/>
      <c r="B478" s="906"/>
      <c r="C478" s="906"/>
      <c r="D478" s="906"/>
      <c r="E478" s="906"/>
      <c r="F478" s="906"/>
      <c r="G478" s="172"/>
      <c r="H478" s="172"/>
      <c r="I478" s="172"/>
      <c r="J478" s="172"/>
      <c r="K478" s="172"/>
    </row>
    <row r="479" spans="1:11" x14ac:dyDescent="0.2">
      <c r="A479" s="905"/>
      <c r="B479" s="906"/>
      <c r="C479" s="906"/>
      <c r="D479" s="906"/>
      <c r="E479" s="906"/>
      <c r="F479" s="906"/>
      <c r="G479" s="172"/>
      <c r="H479" s="172"/>
      <c r="I479" s="172"/>
      <c r="J479" s="172"/>
      <c r="K479" s="172"/>
    </row>
    <row r="480" spans="1:11" x14ac:dyDescent="0.2">
      <c r="A480" s="905"/>
      <c r="B480" s="906"/>
      <c r="C480" s="906"/>
      <c r="D480" s="906"/>
      <c r="E480" s="906"/>
      <c r="F480" s="906"/>
      <c r="G480" s="172"/>
      <c r="H480" s="172"/>
      <c r="I480" s="172"/>
      <c r="J480" s="172"/>
      <c r="K480" s="172"/>
    </row>
    <row r="481" spans="1:11" x14ac:dyDescent="0.2">
      <c r="A481" s="905"/>
      <c r="B481" s="906"/>
      <c r="C481" s="906"/>
      <c r="D481" s="906"/>
      <c r="E481" s="906"/>
      <c r="F481" s="906"/>
      <c r="G481" s="172"/>
      <c r="H481" s="172"/>
      <c r="I481" s="172"/>
      <c r="J481" s="172"/>
      <c r="K481" s="172"/>
    </row>
    <row r="482" spans="1:11" x14ac:dyDescent="0.2">
      <c r="A482" s="905"/>
      <c r="B482" s="906"/>
      <c r="C482" s="906"/>
      <c r="D482" s="906"/>
      <c r="E482" s="906"/>
      <c r="F482" s="906"/>
      <c r="G482" s="172"/>
      <c r="H482" s="172"/>
      <c r="I482" s="172"/>
      <c r="J482" s="172"/>
      <c r="K482" s="172"/>
    </row>
    <row r="483" spans="1:11" x14ac:dyDescent="0.2">
      <c r="A483" s="905"/>
      <c r="B483" s="906"/>
      <c r="C483" s="906"/>
      <c r="D483" s="906"/>
      <c r="E483" s="906"/>
      <c r="F483" s="906"/>
      <c r="G483" s="172"/>
      <c r="H483" s="172"/>
      <c r="I483" s="172"/>
      <c r="J483" s="172"/>
      <c r="K483" s="172"/>
    </row>
    <row r="484" spans="1:11" x14ac:dyDescent="0.2">
      <c r="A484" s="905"/>
      <c r="B484" s="906"/>
      <c r="C484" s="906"/>
      <c r="D484" s="906"/>
      <c r="E484" s="906"/>
      <c r="F484" s="906"/>
      <c r="G484" s="172"/>
      <c r="H484" s="172"/>
      <c r="I484" s="172"/>
      <c r="J484" s="172"/>
      <c r="K484" s="172"/>
    </row>
    <row r="485" spans="1:11" x14ac:dyDescent="0.2">
      <c r="A485" s="905"/>
      <c r="B485" s="906"/>
      <c r="C485" s="906"/>
      <c r="D485" s="906"/>
      <c r="E485" s="906"/>
      <c r="F485" s="906"/>
      <c r="G485" s="172"/>
      <c r="H485" s="172"/>
      <c r="I485" s="172"/>
      <c r="J485" s="172"/>
      <c r="K485" s="172"/>
    </row>
    <row r="486" spans="1:11" x14ac:dyDescent="0.2">
      <c r="A486" s="905"/>
      <c r="B486" s="906"/>
      <c r="C486" s="906"/>
      <c r="D486" s="906"/>
      <c r="E486" s="906"/>
      <c r="F486" s="906"/>
      <c r="G486" s="172"/>
      <c r="H486" s="172"/>
      <c r="I486" s="172"/>
      <c r="J486" s="172"/>
      <c r="K486" s="172"/>
    </row>
    <row r="487" spans="1:11" x14ac:dyDescent="0.2">
      <c r="A487" s="905"/>
      <c r="B487" s="906"/>
      <c r="C487" s="906"/>
      <c r="D487" s="906"/>
      <c r="E487" s="906"/>
      <c r="F487" s="906"/>
      <c r="G487" s="172"/>
      <c r="H487" s="172"/>
      <c r="I487" s="172"/>
      <c r="J487" s="172"/>
      <c r="K487" s="172"/>
    </row>
    <row r="488" spans="1:11" x14ac:dyDescent="0.2">
      <c r="A488" s="905"/>
      <c r="B488" s="906"/>
      <c r="C488" s="906"/>
      <c r="D488" s="906"/>
      <c r="E488" s="906"/>
      <c r="F488" s="906"/>
      <c r="G488" s="172"/>
      <c r="H488" s="172"/>
      <c r="I488" s="172"/>
      <c r="J488" s="172"/>
      <c r="K488" s="172"/>
    </row>
    <row r="489" spans="1:11" x14ac:dyDescent="0.2">
      <c r="A489" s="905"/>
      <c r="B489" s="906"/>
      <c r="C489" s="906"/>
      <c r="D489" s="906"/>
      <c r="E489" s="906"/>
      <c r="F489" s="906"/>
      <c r="G489" s="172"/>
      <c r="H489" s="172"/>
      <c r="I489" s="172"/>
      <c r="J489" s="172"/>
      <c r="K489" s="172"/>
    </row>
    <row r="490" spans="1:11" x14ac:dyDescent="0.2">
      <c r="A490" s="905"/>
      <c r="B490" s="906"/>
      <c r="C490" s="906"/>
      <c r="D490" s="906"/>
      <c r="E490" s="906"/>
      <c r="F490" s="906"/>
      <c r="G490" s="172"/>
      <c r="H490" s="172"/>
      <c r="I490" s="172"/>
      <c r="J490" s="172"/>
      <c r="K490" s="172"/>
    </row>
    <row r="491" spans="1:11" x14ac:dyDescent="0.2">
      <c r="A491" s="905"/>
      <c r="B491" s="906"/>
      <c r="C491" s="906"/>
      <c r="D491" s="906"/>
      <c r="E491" s="906"/>
      <c r="F491" s="906"/>
      <c r="G491" s="172"/>
      <c r="H491" s="172"/>
      <c r="I491" s="172"/>
      <c r="J491" s="172"/>
      <c r="K491" s="172"/>
    </row>
    <row r="492" spans="1:11" x14ac:dyDescent="0.2">
      <c r="A492" s="905"/>
      <c r="B492" s="906"/>
      <c r="C492" s="906"/>
      <c r="D492" s="906"/>
      <c r="E492" s="906"/>
      <c r="F492" s="906"/>
      <c r="G492" s="172"/>
      <c r="H492" s="172"/>
      <c r="I492" s="172"/>
      <c r="J492" s="172"/>
      <c r="K492" s="172"/>
    </row>
    <row r="493" spans="1:11" x14ac:dyDescent="0.2">
      <c r="A493" s="905"/>
      <c r="B493" s="906"/>
      <c r="C493" s="906"/>
      <c r="D493" s="906"/>
      <c r="E493" s="906"/>
      <c r="F493" s="906"/>
      <c r="G493" s="172"/>
      <c r="H493" s="172"/>
      <c r="I493" s="172"/>
      <c r="J493" s="172"/>
      <c r="K493" s="172"/>
    </row>
    <row r="494" spans="1:11" x14ac:dyDescent="0.2">
      <c r="A494" s="905"/>
      <c r="B494" s="906"/>
      <c r="C494" s="906"/>
      <c r="D494" s="906"/>
      <c r="E494" s="906"/>
      <c r="F494" s="906"/>
      <c r="G494" s="172"/>
      <c r="H494" s="172"/>
      <c r="I494" s="172"/>
      <c r="J494" s="172"/>
      <c r="K494" s="172"/>
    </row>
    <row r="495" spans="1:11" x14ac:dyDescent="0.2">
      <c r="A495" s="905"/>
      <c r="B495" s="906"/>
      <c r="C495" s="906"/>
      <c r="D495" s="906"/>
      <c r="E495" s="906"/>
      <c r="F495" s="906"/>
      <c r="G495" s="172"/>
      <c r="H495" s="172"/>
      <c r="I495" s="172"/>
      <c r="J495" s="172"/>
      <c r="K495" s="172"/>
    </row>
    <row r="496" spans="1:11" x14ac:dyDescent="0.2">
      <c r="A496" s="905"/>
      <c r="B496" s="906"/>
      <c r="C496" s="906"/>
      <c r="D496" s="906"/>
      <c r="E496" s="906"/>
      <c r="F496" s="906"/>
      <c r="G496" s="172"/>
      <c r="H496" s="172"/>
      <c r="I496" s="172"/>
      <c r="J496" s="172"/>
      <c r="K496" s="172"/>
    </row>
    <row r="497" spans="1:11" x14ac:dyDescent="0.2">
      <c r="A497" s="905"/>
      <c r="B497" s="906"/>
      <c r="C497" s="906"/>
      <c r="D497" s="906"/>
      <c r="E497" s="906"/>
      <c r="F497" s="906"/>
      <c r="G497" s="172"/>
      <c r="H497" s="172"/>
      <c r="I497" s="172"/>
      <c r="J497" s="172"/>
      <c r="K497" s="172"/>
    </row>
    <row r="498" spans="1:11" x14ac:dyDescent="0.2">
      <c r="A498" s="905"/>
      <c r="B498" s="906"/>
      <c r="C498" s="906"/>
      <c r="D498" s="906"/>
      <c r="E498" s="906"/>
      <c r="F498" s="906"/>
      <c r="G498" s="172"/>
      <c r="H498" s="172"/>
      <c r="I498" s="172"/>
      <c r="J498" s="172"/>
      <c r="K498" s="172"/>
    </row>
    <row r="499" spans="1:11" x14ac:dyDescent="0.2">
      <c r="A499" s="905"/>
      <c r="B499" s="906"/>
      <c r="C499" s="906"/>
      <c r="D499" s="906"/>
      <c r="E499" s="906"/>
      <c r="F499" s="906"/>
      <c r="G499" s="172"/>
      <c r="H499" s="172"/>
      <c r="I499" s="172"/>
      <c r="J499" s="172"/>
      <c r="K499" s="172"/>
    </row>
    <row r="500" spans="1:11" x14ac:dyDescent="0.2">
      <c r="A500" s="905"/>
      <c r="B500" s="906"/>
      <c r="C500" s="906"/>
      <c r="D500" s="906"/>
      <c r="E500" s="906"/>
      <c r="F500" s="906"/>
      <c r="G500" s="172"/>
      <c r="H500" s="172"/>
      <c r="I500" s="172"/>
      <c r="J500" s="172"/>
      <c r="K500" s="172"/>
    </row>
    <row r="501" spans="1:11" x14ac:dyDescent="0.2">
      <c r="A501" s="905"/>
      <c r="B501" s="906"/>
      <c r="C501" s="906"/>
      <c r="D501" s="906"/>
      <c r="E501" s="906"/>
      <c r="F501" s="906"/>
      <c r="G501" s="172"/>
      <c r="H501" s="172"/>
      <c r="I501" s="172"/>
      <c r="J501" s="172"/>
      <c r="K501" s="172"/>
    </row>
    <row r="502" spans="1:11" x14ac:dyDescent="0.2">
      <c r="A502" s="905"/>
      <c r="B502" s="906"/>
      <c r="C502" s="906"/>
      <c r="D502" s="906"/>
      <c r="E502" s="906"/>
      <c r="F502" s="906"/>
      <c r="G502" s="172"/>
      <c r="H502" s="172"/>
      <c r="I502" s="172"/>
      <c r="J502" s="172"/>
      <c r="K502" s="172"/>
    </row>
    <row r="503" spans="1:11" x14ac:dyDescent="0.2">
      <c r="A503" s="905"/>
      <c r="B503" s="906"/>
      <c r="C503" s="906"/>
      <c r="D503" s="906"/>
      <c r="E503" s="906"/>
      <c r="F503" s="906"/>
      <c r="G503" s="172"/>
      <c r="H503" s="172"/>
      <c r="I503" s="172"/>
      <c r="J503" s="172"/>
      <c r="K503" s="172"/>
    </row>
    <row r="504" spans="1:11" x14ac:dyDescent="0.2">
      <c r="A504" s="905"/>
      <c r="B504" s="906"/>
      <c r="C504" s="906"/>
      <c r="D504" s="906"/>
      <c r="E504" s="906"/>
      <c r="F504" s="906"/>
      <c r="G504" s="172"/>
      <c r="H504" s="172"/>
      <c r="I504" s="172"/>
      <c r="J504" s="172"/>
      <c r="K504" s="172"/>
    </row>
    <row r="505" spans="1:11" x14ac:dyDescent="0.2">
      <c r="A505" s="905"/>
      <c r="B505" s="906"/>
      <c r="C505" s="906"/>
      <c r="D505" s="906"/>
      <c r="E505" s="906"/>
      <c r="F505" s="906"/>
      <c r="G505" s="172"/>
      <c r="H505" s="172"/>
      <c r="I505" s="172"/>
      <c r="J505" s="172"/>
      <c r="K505" s="172"/>
    </row>
    <row r="506" spans="1:11" x14ac:dyDescent="0.2">
      <c r="A506" s="905"/>
      <c r="B506" s="906"/>
      <c r="C506" s="906"/>
      <c r="D506" s="906"/>
      <c r="E506" s="906"/>
      <c r="F506" s="906"/>
      <c r="G506" s="172"/>
      <c r="H506" s="172"/>
      <c r="I506" s="172"/>
      <c r="J506" s="172"/>
      <c r="K506" s="172"/>
    </row>
    <row r="507" spans="1:11" x14ac:dyDescent="0.2">
      <c r="A507" s="905"/>
      <c r="B507" s="906"/>
      <c r="C507" s="906"/>
      <c r="D507" s="906"/>
      <c r="E507" s="906"/>
      <c r="F507" s="906"/>
      <c r="G507" s="172"/>
      <c r="H507" s="172"/>
      <c r="I507" s="172"/>
      <c r="J507" s="172"/>
      <c r="K507" s="172"/>
    </row>
    <row r="508" spans="1:11" x14ac:dyDescent="0.2">
      <c r="A508" s="905"/>
      <c r="B508" s="906"/>
      <c r="C508" s="906"/>
      <c r="D508" s="906"/>
      <c r="E508" s="906"/>
      <c r="F508" s="906"/>
      <c r="G508" s="172"/>
      <c r="H508" s="172"/>
      <c r="I508" s="172"/>
      <c r="J508" s="172"/>
      <c r="K508" s="172"/>
    </row>
    <row r="509" spans="1:11" x14ac:dyDescent="0.2">
      <c r="A509" s="905"/>
      <c r="B509" s="906"/>
      <c r="C509" s="906"/>
      <c r="D509" s="906"/>
      <c r="E509" s="906"/>
      <c r="F509" s="906"/>
      <c r="G509" s="172"/>
      <c r="H509" s="172"/>
      <c r="I509" s="172"/>
      <c r="J509" s="172"/>
      <c r="K509" s="172"/>
    </row>
    <row r="510" spans="1:11" x14ac:dyDescent="0.2">
      <c r="A510" s="905"/>
      <c r="B510" s="906"/>
      <c r="C510" s="906"/>
      <c r="D510" s="906"/>
      <c r="E510" s="906"/>
      <c r="F510" s="906"/>
      <c r="G510" s="172"/>
      <c r="H510" s="172"/>
      <c r="I510" s="172"/>
      <c r="J510" s="172"/>
      <c r="K510" s="172"/>
    </row>
    <row r="511" spans="1:11" x14ac:dyDescent="0.2">
      <c r="A511" s="905"/>
      <c r="B511" s="906"/>
      <c r="C511" s="906"/>
      <c r="D511" s="906"/>
      <c r="E511" s="906"/>
      <c r="F511" s="906"/>
      <c r="G511" s="172"/>
      <c r="H511" s="172"/>
      <c r="I511" s="172"/>
      <c r="J511" s="172"/>
      <c r="K511" s="172"/>
    </row>
    <row r="512" spans="1:11" x14ac:dyDescent="0.2">
      <c r="A512" s="905"/>
      <c r="B512" s="906"/>
      <c r="C512" s="906"/>
      <c r="D512" s="906"/>
      <c r="E512" s="906"/>
      <c r="F512" s="906"/>
      <c r="G512" s="172"/>
      <c r="H512" s="172"/>
      <c r="I512" s="172"/>
      <c r="J512" s="172"/>
      <c r="K512" s="172"/>
    </row>
    <row r="513" spans="1:11" x14ac:dyDescent="0.2">
      <c r="A513" s="905"/>
      <c r="B513" s="906"/>
      <c r="C513" s="906"/>
      <c r="D513" s="906"/>
      <c r="E513" s="906"/>
      <c r="F513" s="906"/>
      <c r="G513" s="172"/>
      <c r="H513" s="172"/>
      <c r="I513" s="172"/>
      <c r="J513" s="172"/>
      <c r="K513" s="172"/>
    </row>
    <row r="514" spans="1:11" x14ac:dyDescent="0.2">
      <c r="A514" s="905"/>
      <c r="B514" s="906"/>
      <c r="C514" s="906"/>
      <c r="D514" s="906"/>
      <c r="E514" s="906"/>
      <c r="F514" s="906"/>
      <c r="G514" s="172"/>
      <c r="H514" s="172"/>
      <c r="I514" s="172"/>
      <c r="J514" s="172"/>
      <c r="K514" s="172"/>
    </row>
    <row r="515" spans="1:11" x14ac:dyDescent="0.2">
      <c r="A515" s="905"/>
      <c r="B515" s="906"/>
      <c r="C515" s="906"/>
      <c r="D515" s="906"/>
      <c r="E515" s="906"/>
      <c r="F515" s="906"/>
      <c r="G515" s="172"/>
      <c r="H515" s="172"/>
      <c r="I515" s="172"/>
      <c r="J515" s="172"/>
      <c r="K515" s="172"/>
    </row>
    <row r="516" spans="1:11" x14ac:dyDescent="0.2">
      <c r="A516" s="905"/>
      <c r="B516" s="906"/>
      <c r="C516" s="906"/>
      <c r="D516" s="906"/>
      <c r="E516" s="906"/>
      <c r="F516" s="906"/>
      <c r="G516" s="172"/>
      <c r="H516" s="172"/>
      <c r="I516" s="172"/>
      <c r="J516" s="172"/>
      <c r="K516" s="172"/>
    </row>
    <row r="517" spans="1:11" x14ac:dyDescent="0.2">
      <c r="A517" s="905"/>
      <c r="B517" s="906"/>
      <c r="C517" s="906"/>
      <c r="D517" s="906"/>
      <c r="E517" s="906"/>
      <c r="F517" s="906"/>
      <c r="G517" s="172"/>
      <c r="H517" s="172"/>
      <c r="I517" s="172"/>
      <c r="J517" s="172"/>
      <c r="K517" s="172"/>
    </row>
    <row r="518" spans="1:11" x14ac:dyDescent="0.2">
      <c r="A518" s="905"/>
      <c r="B518" s="906"/>
      <c r="C518" s="906"/>
      <c r="D518" s="906"/>
      <c r="E518" s="906"/>
      <c r="F518" s="906"/>
      <c r="G518" s="172"/>
      <c r="H518" s="172"/>
      <c r="I518" s="172"/>
      <c r="J518" s="172"/>
      <c r="K518" s="172"/>
    </row>
    <row r="519" spans="1:11" x14ac:dyDescent="0.2">
      <c r="A519" s="905"/>
      <c r="B519" s="906"/>
      <c r="C519" s="906"/>
      <c r="D519" s="906"/>
      <c r="E519" s="906"/>
      <c r="F519" s="906"/>
      <c r="G519" s="172"/>
      <c r="H519" s="172"/>
      <c r="I519" s="172"/>
      <c r="J519" s="172"/>
      <c r="K519" s="172"/>
    </row>
    <row r="520" spans="1:11" x14ac:dyDescent="0.2">
      <c r="A520" s="905"/>
      <c r="B520" s="906"/>
      <c r="C520" s="906"/>
      <c r="D520" s="906"/>
      <c r="E520" s="906"/>
      <c r="F520" s="906"/>
      <c r="G520" s="172"/>
      <c r="H520" s="172"/>
      <c r="I520" s="172"/>
      <c r="J520" s="172"/>
      <c r="K520" s="172"/>
    </row>
    <row r="521" spans="1:11" x14ac:dyDescent="0.2">
      <c r="A521" s="905"/>
      <c r="B521" s="906"/>
      <c r="C521" s="906"/>
      <c r="D521" s="906"/>
      <c r="E521" s="906"/>
      <c r="F521" s="906"/>
      <c r="G521" s="172"/>
      <c r="H521" s="172"/>
      <c r="I521" s="172"/>
      <c r="J521" s="172"/>
      <c r="K521" s="172"/>
    </row>
    <row r="522" spans="1:11" x14ac:dyDescent="0.2">
      <c r="A522" s="905"/>
      <c r="B522" s="906"/>
      <c r="C522" s="906"/>
      <c r="D522" s="906"/>
      <c r="E522" s="906"/>
      <c r="F522" s="906"/>
      <c r="G522" s="172"/>
      <c r="H522" s="172"/>
      <c r="I522" s="172"/>
      <c r="J522" s="172"/>
      <c r="K522" s="172"/>
    </row>
    <row r="523" spans="1:11" x14ac:dyDescent="0.2">
      <c r="A523" s="905"/>
      <c r="B523" s="906"/>
      <c r="C523" s="906"/>
      <c r="D523" s="906"/>
      <c r="E523" s="906"/>
      <c r="F523" s="906"/>
      <c r="G523" s="172"/>
      <c r="H523" s="172"/>
      <c r="I523" s="172"/>
      <c r="J523" s="172"/>
      <c r="K523" s="172"/>
    </row>
    <row r="524" spans="1:11" x14ac:dyDescent="0.2">
      <c r="A524" s="905"/>
      <c r="B524" s="906"/>
      <c r="C524" s="906"/>
      <c r="D524" s="906"/>
      <c r="E524" s="906"/>
      <c r="F524" s="906"/>
      <c r="G524" s="172"/>
      <c r="H524" s="172"/>
      <c r="I524" s="172"/>
      <c r="J524" s="172"/>
      <c r="K524" s="172"/>
    </row>
    <row r="525" spans="1:11" x14ac:dyDescent="0.2">
      <c r="A525" s="905"/>
      <c r="B525" s="906"/>
      <c r="C525" s="906"/>
      <c r="D525" s="906"/>
      <c r="E525" s="906"/>
      <c r="F525" s="906"/>
      <c r="G525" s="172"/>
      <c r="H525" s="172"/>
      <c r="I525" s="172"/>
      <c r="J525" s="172"/>
      <c r="K525" s="172"/>
    </row>
    <row r="526" spans="1:11" x14ac:dyDescent="0.2">
      <c r="A526" s="905"/>
      <c r="B526" s="906"/>
      <c r="C526" s="906"/>
      <c r="D526" s="906"/>
      <c r="E526" s="906"/>
      <c r="F526" s="906"/>
      <c r="G526" s="172"/>
      <c r="H526" s="172"/>
      <c r="I526" s="172"/>
      <c r="J526" s="172"/>
      <c r="K526" s="172"/>
    </row>
    <row r="527" spans="1:11" x14ac:dyDescent="0.2">
      <c r="A527" s="905"/>
      <c r="B527" s="906"/>
      <c r="C527" s="906"/>
      <c r="D527" s="906"/>
      <c r="E527" s="906"/>
      <c r="F527" s="906"/>
      <c r="G527" s="172"/>
      <c r="H527" s="172"/>
      <c r="I527" s="172"/>
      <c r="J527" s="172"/>
      <c r="K527" s="172"/>
    </row>
    <row r="528" spans="1:11" x14ac:dyDescent="0.2">
      <c r="A528" s="905"/>
      <c r="B528" s="906"/>
      <c r="C528" s="906"/>
      <c r="D528" s="906"/>
      <c r="E528" s="906"/>
      <c r="F528" s="906"/>
      <c r="G528" s="172"/>
      <c r="H528" s="172"/>
      <c r="I528" s="172"/>
      <c r="J528" s="172"/>
      <c r="K528" s="172"/>
    </row>
    <row r="529" spans="1:11" x14ac:dyDescent="0.2">
      <c r="A529" s="905"/>
      <c r="B529" s="906"/>
      <c r="C529" s="906"/>
      <c r="D529" s="906"/>
      <c r="E529" s="906"/>
      <c r="F529" s="906"/>
      <c r="G529" s="172"/>
      <c r="H529" s="172"/>
      <c r="I529" s="172"/>
      <c r="J529" s="172"/>
      <c r="K529" s="172"/>
    </row>
    <row r="530" spans="1:11" x14ac:dyDescent="0.2">
      <c r="A530" s="905"/>
      <c r="B530" s="906"/>
      <c r="C530" s="906"/>
      <c r="D530" s="906"/>
      <c r="E530" s="906"/>
      <c r="F530" s="906"/>
      <c r="G530" s="172"/>
      <c r="H530" s="172"/>
      <c r="I530" s="172"/>
      <c r="J530" s="172"/>
      <c r="K530" s="172"/>
    </row>
    <row r="531" spans="1:11" x14ac:dyDescent="0.2">
      <c r="A531" s="905"/>
      <c r="B531" s="906"/>
      <c r="C531" s="906"/>
      <c r="D531" s="906"/>
      <c r="E531" s="906"/>
      <c r="F531" s="906"/>
      <c r="G531" s="172"/>
      <c r="H531" s="172"/>
      <c r="I531" s="172"/>
      <c r="J531" s="172"/>
      <c r="K531" s="172"/>
    </row>
    <row r="532" spans="1:11" x14ac:dyDescent="0.2">
      <c r="A532" s="905"/>
      <c r="B532" s="906"/>
      <c r="C532" s="906"/>
      <c r="D532" s="906"/>
      <c r="E532" s="906"/>
      <c r="F532" s="906"/>
      <c r="G532" s="172"/>
      <c r="H532" s="172"/>
      <c r="I532" s="172"/>
      <c r="J532" s="172"/>
      <c r="K532" s="172"/>
    </row>
    <row r="533" spans="1:11" x14ac:dyDescent="0.2">
      <c r="A533" s="905"/>
      <c r="B533" s="906"/>
      <c r="C533" s="906"/>
      <c r="D533" s="906"/>
      <c r="E533" s="906"/>
      <c r="F533" s="906"/>
      <c r="G533" s="172"/>
      <c r="H533" s="172"/>
      <c r="I533" s="172"/>
      <c r="J533" s="172"/>
      <c r="K533" s="172"/>
    </row>
    <row r="534" spans="1:11" x14ac:dyDescent="0.2">
      <c r="A534" s="905"/>
      <c r="B534" s="906"/>
      <c r="C534" s="906"/>
      <c r="D534" s="906"/>
      <c r="E534" s="906"/>
      <c r="F534" s="906"/>
      <c r="G534" s="172"/>
      <c r="H534" s="172"/>
      <c r="I534" s="172"/>
      <c r="J534" s="172"/>
      <c r="K534" s="172"/>
    </row>
    <row r="535" spans="1:11" x14ac:dyDescent="0.2">
      <c r="A535" s="905"/>
      <c r="B535" s="906"/>
      <c r="C535" s="906"/>
      <c r="D535" s="906"/>
      <c r="E535" s="906"/>
      <c r="F535" s="906"/>
      <c r="G535" s="172"/>
      <c r="H535" s="172"/>
      <c r="I535" s="172"/>
      <c r="J535" s="172"/>
      <c r="K535" s="172"/>
    </row>
    <row r="536" spans="1:11" x14ac:dyDescent="0.2">
      <c r="A536" s="905"/>
      <c r="B536" s="906"/>
      <c r="C536" s="906"/>
      <c r="D536" s="906"/>
      <c r="E536" s="906"/>
      <c r="F536" s="906"/>
      <c r="G536" s="172"/>
      <c r="H536" s="172"/>
      <c r="I536" s="172"/>
      <c r="J536" s="172"/>
      <c r="K536" s="172"/>
    </row>
    <row r="537" spans="1:11" x14ac:dyDescent="0.2">
      <c r="A537" s="905"/>
      <c r="B537" s="906"/>
      <c r="C537" s="906"/>
      <c r="D537" s="906"/>
      <c r="E537" s="906"/>
      <c r="F537" s="906"/>
      <c r="G537" s="172"/>
      <c r="H537" s="172"/>
      <c r="I537" s="172"/>
      <c r="J537" s="172"/>
      <c r="K537" s="172"/>
    </row>
    <row r="538" spans="1:11" x14ac:dyDescent="0.2">
      <c r="A538" s="905"/>
      <c r="B538" s="906"/>
      <c r="C538" s="906"/>
      <c r="D538" s="906"/>
      <c r="E538" s="906"/>
      <c r="F538" s="906"/>
      <c r="G538" s="172"/>
      <c r="H538" s="172"/>
      <c r="I538" s="172"/>
      <c r="J538" s="172"/>
      <c r="K538" s="172"/>
    </row>
    <row r="539" spans="1:11" x14ac:dyDescent="0.2">
      <c r="A539" s="905"/>
      <c r="B539" s="906"/>
      <c r="C539" s="906"/>
      <c r="D539" s="906"/>
      <c r="E539" s="906"/>
      <c r="F539" s="906"/>
      <c r="G539" s="172"/>
      <c r="H539" s="172"/>
      <c r="I539" s="172"/>
      <c r="J539" s="172"/>
      <c r="K539" s="172"/>
    </row>
    <row r="540" spans="1:11" x14ac:dyDescent="0.2">
      <c r="A540" s="905"/>
      <c r="B540" s="906"/>
      <c r="C540" s="906"/>
      <c r="D540" s="906"/>
      <c r="E540" s="906"/>
      <c r="F540" s="906"/>
      <c r="G540" s="172"/>
      <c r="H540" s="172"/>
      <c r="I540" s="172"/>
      <c r="J540" s="172"/>
      <c r="K540" s="172"/>
    </row>
    <row r="541" spans="1:11" x14ac:dyDescent="0.2">
      <c r="A541" s="905"/>
      <c r="B541" s="906"/>
      <c r="C541" s="906"/>
      <c r="D541" s="906"/>
      <c r="E541" s="906"/>
      <c r="F541" s="906"/>
      <c r="G541" s="172"/>
      <c r="H541" s="172"/>
      <c r="I541" s="172"/>
      <c r="J541" s="172"/>
      <c r="K541" s="172"/>
    </row>
    <row r="542" spans="1:11" x14ac:dyDescent="0.2">
      <c r="A542" s="905"/>
      <c r="B542" s="906"/>
      <c r="C542" s="906"/>
      <c r="D542" s="906"/>
      <c r="E542" s="906"/>
      <c r="F542" s="906"/>
      <c r="G542" s="172"/>
      <c r="H542" s="172"/>
      <c r="I542" s="172"/>
      <c r="J542" s="172"/>
      <c r="K542" s="172"/>
    </row>
    <row r="543" spans="1:11" x14ac:dyDescent="0.2">
      <c r="A543" s="905"/>
      <c r="B543" s="906"/>
      <c r="C543" s="906"/>
      <c r="D543" s="906"/>
      <c r="E543" s="906"/>
      <c r="F543" s="906"/>
      <c r="G543" s="172"/>
      <c r="H543" s="172"/>
      <c r="I543" s="172"/>
      <c r="J543" s="172"/>
      <c r="K543" s="172"/>
    </row>
    <row r="544" spans="1:11" x14ac:dyDescent="0.2">
      <c r="A544" s="905"/>
      <c r="B544" s="906"/>
      <c r="C544" s="906"/>
      <c r="D544" s="906"/>
      <c r="E544" s="906"/>
      <c r="F544" s="906"/>
      <c r="G544" s="172"/>
      <c r="H544" s="172"/>
      <c r="I544" s="172"/>
      <c r="J544" s="172"/>
      <c r="K544" s="172"/>
    </row>
    <row r="545" spans="1:11" x14ac:dyDescent="0.2">
      <c r="A545" s="905"/>
      <c r="B545" s="906"/>
      <c r="C545" s="906"/>
      <c r="D545" s="906"/>
      <c r="E545" s="906"/>
      <c r="F545" s="906"/>
      <c r="G545" s="172"/>
      <c r="H545" s="172"/>
      <c r="I545" s="172"/>
      <c r="J545" s="172"/>
      <c r="K545" s="172"/>
    </row>
    <row r="546" spans="1:11" x14ac:dyDescent="0.2">
      <c r="A546" s="905"/>
      <c r="B546" s="906"/>
      <c r="C546" s="906"/>
      <c r="D546" s="906"/>
      <c r="E546" s="906"/>
      <c r="F546" s="906"/>
      <c r="G546" s="172"/>
      <c r="H546" s="172"/>
      <c r="I546" s="172"/>
      <c r="J546" s="172"/>
      <c r="K546" s="172"/>
    </row>
    <row r="547" spans="1:11" x14ac:dyDescent="0.2">
      <c r="A547" s="905"/>
      <c r="B547" s="906"/>
      <c r="C547" s="906"/>
      <c r="D547" s="906"/>
      <c r="E547" s="906"/>
      <c r="F547" s="906"/>
      <c r="G547" s="172"/>
      <c r="H547" s="172"/>
      <c r="I547" s="172"/>
      <c r="J547" s="172"/>
      <c r="K547" s="172"/>
    </row>
    <row r="548" spans="1:11" x14ac:dyDescent="0.2">
      <c r="A548" s="905"/>
      <c r="B548" s="906"/>
      <c r="C548" s="906"/>
      <c r="D548" s="906"/>
      <c r="E548" s="906"/>
      <c r="F548" s="906"/>
      <c r="G548" s="172"/>
      <c r="H548" s="172"/>
      <c r="I548" s="172"/>
      <c r="J548" s="172"/>
      <c r="K548" s="172"/>
    </row>
    <row r="549" spans="1:11" x14ac:dyDescent="0.2">
      <c r="A549" s="905"/>
      <c r="B549" s="906"/>
      <c r="C549" s="906"/>
      <c r="D549" s="906"/>
      <c r="E549" s="906"/>
      <c r="F549" s="906"/>
      <c r="G549" s="172"/>
      <c r="H549" s="172"/>
      <c r="I549" s="172"/>
      <c r="J549" s="172"/>
      <c r="K549" s="172"/>
    </row>
    <row r="550" spans="1:11" x14ac:dyDescent="0.2">
      <c r="A550" s="905"/>
      <c r="B550" s="906"/>
      <c r="C550" s="906"/>
      <c r="D550" s="906"/>
      <c r="E550" s="906"/>
      <c r="F550" s="906"/>
      <c r="G550" s="172"/>
      <c r="H550" s="172"/>
      <c r="I550" s="172"/>
      <c r="J550" s="172"/>
      <c r="K550" s="172"/>
    </row>
    <row r="551" spans="1:11" x14ac:dyDescent="0.2">
      <c r="A551" s="905"/>
      <c r="B551" s="906"/>
      <c r="C551" s="906"/>
      <c r="D551" s="906"/>
      <c r="E551" s="906"/>
      <c r="F551" s="906"/>
      <c r="G551" s="172"/>
      <c r="H551" s="172"/>
      <c r="I551" s="172"/>
      <c r="J551" s="172"/>
      <c r="K551" s="172"/>
    </row>
    <row r="552" spans="1:11" x14ac:dyDescent="0.2">
      <c r="A552" s="905"/>
      <c r="B552" s="906"/>
      <c r="C552" s="906"/>
      <c r="D552" s="906"/>
      <c r="E552" s="906"/>
      <c r="F552" s="906"/>
      <c r="G552" s="172"/>
      <c r="H552" s="172"/>
      <c r="I552" s="172"/>
      <c r="J552" s="172"/>
      <c r="K552" s="172"/>
    </row>
    <row r="553" spans="1:11" x14ac:dyDescent="0.2">
      <c r="A553" s="905"/>
      <c r="B553" s="906"/>
      <c r="C553" s="906"/>
      <c r="D553" s="906"/>
      <c r="E553" s="906"/>
      <c r="F553" s="906"/>
      <c r="G553" s="172"/>
      <c r="H553" s="172"/>
      <c r="I553" s="172"/>
      <c r="J553" s="172"/>
      <c r="K553" s="172"/>
    </row>
    <row r="554" spans="1:11" x14ac:dyDescent="0.2">
      <c r="A554" s="905"/>
      <c r="B554" s="906"/>
      <c r="C554" s="906"/>
      <c r="D554" s="906"/>
      <c r="E554" s="906"/>
      <c r="F554" s="906"/>
      <c r="G554" s="172"/>
      <c r="H554" s="172"/>
      <c r="I554" s="172"/>
      <c r="J554" s="172"/>
      <c r="K554" s="172"/>
    </row>
    <row r="555" spans="1:11" x14ac:dyDescent="0.2">
      <c r="A555" s="905"/>
      <c r="B555" s="906"/>
      <c r="C555" s="906"/>
      <c r="D555" s="906"/>
      <c r="E555" s="906"/>
      <c r="F555" s="906"/>
      <c r="G555" s="172"/>
      <c r="H555" s="172"/>
      <c r="I555" s="172"/>
      <c r="J555" s="172"/>
      <c r="K555" s="172"/>
    </row>
    <row r="556" spans="1:11" x14ac:dyDescent="0.2">
      <c r="A556" s="905"/>
      <c r="B556" s="906"/>
      <c r="C556" s="906"/>
      <c r="D556" s="906"/>
      <c r="E556" s="906"/>
      <c r="F556" s="906"/>
      <c r="G556" s="172"/>
      <c r="H556" s="172"/>
      <c r="I556" s="172"/>
      <c r="J556" s="172"/>
      <c r="K556" s="172"/>
    </row>
    <row r="557" spans="1:11" x14ac:dyDescent="0.2">
      <c r="A557" s="905"/>
      <c r="B557" s="906"/>
      <c r="C557" s="906"/>
      <c r="D557" s="906"/>
      <c r="E557" s="906"/>
      <c r="F557" s="906"/>
      <c r="G557" s="172"/>
      <c r="H557" s="172"/>
      <c r="I557" s="172"/>
      <c r="J557" s="172"/>
      <c r="K557" s="172"/>
    </row>
    <row r="558" spans="1:11" x14ac:dyDescent="0.2">
      <c r="A558" s="905"/>
      <c r="B558" s="906"/>
      <c r="C558" s="906"/>
      <c r="D558" s="906"/>
      <c r="E558" s="906"/>
      <c r="F558" s="906"/>
      <c r="G558" s="172"/>
      <c r="H558" s="172"/>
      <c r="I558" s="172"/>
      <c r="J558" s="172"/>
      <c r="K558" s="172"/>
    </row>
    <row r="559" spans="1:11" x14ac:dyDescent="0.2">
      <c r="A559" s="905"/>
      <c r="B559" s="906"/>
      <c r="C559" s="906"/>
      <c r="D559" s="906"/>
      <c r="E559" s="906"/>
      <c r="F559" s="906"/>
      <c r="G559" s="172"/>
      <c r="H559" s="172"/>
      <c r="I559" s="172"/>
      <c r="J559" s="172"/>
      <c r="K559" s="172"/>
    </row>
    <row r="560" spans="1:11" x14ac:dyDescent="0.2">
      <c r="A560" s="905"/>
      <c r="B560" s="906"/>
      <c r="C560" s="906"/>
      <c r="D560" s="906"/>
      <c r="E560" s="906"/>
      <c r="F560" s="906"/>
      <c r="G560" s="172"/>
      <c r="H560" s="172"/>
      <c r="I560" s="172"/>
      <c r="J560" s="172"/>
      <c r="K560" s="172"/>
    </row>
    <row r="561" spans="1:11" x14ac:dyDescent="0.2">
      <c r="A561" s="905"/>
      <c r="B561" s="906"/>
      <c r="C561" s="906"/>
      <c r="D561" s="906"/>
      <c r="E561" s="906"/>
      <c r="F561" s="906"/>
      <c r="G561" s="172"/>
      <c r="H561" s="172"/>
      <c r="I561" s="172"/>
      <c r="J561" s="172"/>
      <c r="K561" s="172"/>
    </row>
    <row r="562" spans="1:11" x14ac:dyDescent="0.2">
      <c r="A562" s="905"/>
      <c r="B562" s="906"/>
      <c r="C562" s="906"/>
      <c r="D562" s="906"/>
      <c r="E562" s="906"/>
      <c r="F562" s="906"/>
      <c r="G562" s="172"/>
      <c r="H562" s="172"/>
      <c r="I562" s="172"/>
      <c r="J562" s="172"/>
      <c r="K562" s="172"/>
    </row>
    <row r="563" spans="1:11" x14ac:dyDescent="0.2">
      <c r="A563" s="905"/>
      <c r="B563" s="906"/>
      <c r="C563" s="906"/>
      <c r="D563" s="906"/>
      <c r="E563" s="906"/>
      <c r="F563" s="906"/>
      <c r="G563" s="172"/>
      <c r="H563" s="172"/>
      <c r="I563" s="172"/>
      <c r="J563" s="172"/>
      <c r="K563" s="172"/>
    </row>
    <row r="564" spans="1:11" x14ac:dyDescent="0.2">
      <c r="A564" s="905"/>
      <c r="B564" s="906"/>
      <c r="C564" s="906"/>
      <c r="D564" s="906"/>
      <c r="E564" s="906"/>
      <c r="F564" s="906"/>
      <c r="G564" s="172"/>
      <c r="H564" s="172"/>
      <c r="I564" s="172"/>
      <c r="J564" s="172"/>
      <c r="K564" s="172"/>
    </row>
    <row r="565" spans="1:11" x14ac:dyDescent="0.2">
      <c r="A565" s="905"/>
      <c r="B565" s="906"/>
      <c r="C565" s="906"/>
      <c r="D565" s="906"/>
      <c r="E565" s="906"/>
      <c r="F565" s="906"/>
      <c r="G565" s="172"/>
      <c r="H565" s="172"/>
      <c r="I565" s="172"/>
      <c r="J565" s="172"/>
      <c r="K565" s="172"/>
    </row>
    <row r="566" spans="1:11" x14ac:dyDescent="0.2">
      <c r="A566" s="905"/>
      <c r="B566" s="906"/>
      <c r="C566" s="906"/>
      <c r="D566" s="906"/>
      <c r="E566" s="906"/>
      <c r="F566" s="906"/>
      <c r="G566" s="172"/>
      <c r="H566" s="172"/>
      <c r="I566" s="172"/>
      <c r="J566" s="172"/>
      <c r="K566" s="172"/>
    </row>
    <row r="567" spans="1:11" x14ac:dyDescent="0.2">
      <c r="A567" s="905"/>
      <c r="B567" s="906"/>
      <c r="C567" s="906"/>
      <c r="D567" s="906"/>
      <c r="E567" s="906"/>
      <c r="F567" s="906"/>
      <c r="G567" s="172"/>
      <c r="H567" s="172"/>
      <c r="I567" s="172"/>
      <c r="J567" s="172"/>
      <c r="K567" s="172"/>
    </row>
    <row r="568" spans="1:11" x14ac:dyDescent="0.2">
      <c r="A568" s="905"/>
      <c r="B568" s="906"/>
      <c r="C568" s="906"/>
      <c r="D568" s="906"/>
      <c r="E568" s="906"/>
      <c r="F568" s="906"/>
      <c r="G568" s="172"/>
      <c r="H568" s="172"/>
      <c r="I568" s="172"/>
      <c r="J568" s="172"/>
      <c r="K568" s="172"/>
    </row>
    <row r="569" spans="1:11" x14ac:dyDescent="0.2">
      <c r="A569" s="905"/>
      <c r="B569" s="906"/>
      <c r="C569" s="906"/>
      <c r="D569" s="906"/>
      <c r="E569" s="906"/>
      <c r="F569" s="906"/>
      <c r="G569" s="172"/>
      <c r="H569" s="172"/>
      <c r="I569" s="172"/>
      <c r="J569" s="172"/>
      <c r="K569" s="172"/>
    </row>
    <row r="570" spans="1:11" x14ac:dyDescent="0.2">
      <c r="A570" s="905"/>
      <c r="B570" s="906"/>
      <c r="C570" s="906"/>
      <c r="D570" s="906"/>
      <c r="E570" s="906"/>
      <c r="F570" s="906"/>
      <c r="G570" s="172"/>
      <c r="H570" s="172"/>
      <c r="I570" s="172"/>
      <c r="J570" s="172"/>
      <c r="K570" s="172"/>
    </row>
    <row r="571" spans="1:11" x14ac:dyDescent="0.2">
      <c r="A571" s="905"/>
      <c r="B571" s="906"/>
      <c r="C571" s="906"/>
      <c r="D571" s="906"/>
      <c r="E571" s="906"/>
      <c r="F571" s="906"/>
      <c r="G571" s="172"/>
      <c r="H571" s="172"/>
      <c r="I571" s="172"/>
      <c r="J571" s="172"/>
      <c r="K571" s="172"/>
    </row>
    <row r="572" spans="1:11" x14ac:dyDescent="0.2">
      <c r="A572" s="905"/>
      <c r="B572" s="906"/>
      <c r="C572" s="906"/>
      <c r="D572" s="906"/>
      <c r="E572" s="906"/>
      <c r="F572" s="906"/>
      <c r="G572" s="172"/>
      <c r="H572" s="172"/>
      <c r="I572" s="172"/>
      <c r="J572" s="172"/>
      <c r="K572" s="172"/>
    </row>
    <row r="573" spans="1:11" x14ac:dyDescent="0.2">
      <c r="A573" s="905"/>
      <c r="B573" s="906"/>
      <c r="C573" s="906"/>
      <c r="D573" s="906"/>
      <c r="E573" s="906"/>
      <c r="F573" s="906"/>
      <c r="G573" s="172"/>
      <c r="H573" s="172"/>
      <c r="I573" s="172"/>
      <c r="J573" s="172"/>
      <c r="K573" s="172"/>
    </row>
    <row r="574" spans="1:11" x14ac:dyDescent="0.2">
      <c r="A574" s="905"/>
      <c r="B574" s="906"/>
      <c r="C574" s="906"/>
      <c r="D574" s="906"/>
      <c r="E574" s="906"/>
      <c r="F574" s="906"/>
      <c r="G574" s="172"/>
      <c r="H574" s="172"/>
      <c r="I574" s="172"/>
      <c r="J574" s="172"/>
      <c r="K574" s="172"/>
    </row>
    <row r="575" spans="1:11" x14ac:dyDescent="0.2">
      <c r="A575" s="905"/>
      <c r="B575" s="906"/>
      <c r="C575" s="906"/>
      <c r="D575" s="906"/>
      <c r="E575" s="906"/>
      <c r="F575" s="906"/>
      <c r="G575" s="172"/>
      <c r="H575" s="172"/>
      <c r="I575" s="172"/>
      <c r="J575" s="172"/>
      <c r="K575" s="172"/>
    </row>
    <row r="576" spans="1:11" x14ac:dyDescent="0.2">
      <c r="A576" s="905"/>
      <c r="B576" s="906"/>
      <c r="C576" s="906"/>
      <c r="D576" s="906"/>
      <c r="E576" s="906"/>
      <c r="F576" s="906"/>
      <c r="G576" s="172"/>
      <c r="H576" s="172"/>
      <c r="I576" s="172"/>
      <c r="J576" s="172"/>
      <c r="K576" s="172"/>
    </row>
    <row r="577" spans="1:11" x14ac:dyDescent="0.2">
      <c r="A577" s="905"/>
      <c r="B577" s="906"/>
      <c r="C577" s="906"/>
      <c r="D577" s="906"/>
      <c r="E577" s="906"/>
      <c r="F577" s="906"/>
      <c r="G577" s="172"/>
      <c r="H577" s="172"/>
      <c r="I577" s="172"/>
      <c r="J577" s="172"/>
      <c r="K577" s="172"/>
    </row>
    <row r="578" spans="1:11" x14ac:dyDescent="0.2">
      <c r="A578" s="905"/>
      <c r="B578" s="906"/>
      <c r="C578" s="906"/>
      <c r="D578" s="906"/>
      <c r="E578" s="906"/>
      <c r="F578" s="906"/>
      <c r="G578" s="172"/>
      <c r="H578" s="172"/>
      <c r="I578" s="172"/>
      <c r="J578" s="172"/>
      <c r="K578" s="172"/>
    </row>
    <row r="579" spans="1:11" x14ac:dyDescent="0.2">
      <c r="A579" s="905"/>
      <c r="B579" s="906"/>
      <c r="C579" s="906"/>
      <c r="D579" s="906"/>
      <c r="E579" s="906"/>
      <c r="F579" s="906"/>
      <c r="G579" s="172"/>
      <c r="H579" s="172"/>
      <c r="I579" s="172"/>
      <c r="J579" s="172"/>
      <c r="K579" s="172"/>
    </row>
    <row r="580" spans="1:11" x14ac:dyDescent="0.2">
      <c r="A580" s="905"/>
      <c r="B580" s="906"/>
      <c r="C580" s="906"/>
      <c r="D580" s="906"/>
      <c r="E580" s="906"/>
      <c r="F580" s="906"/>
      <c r="G580" s="172"/>
      <c r="H580" s="172"/>
      <c r="I580" s="172"/>
      <c r="J580" s="172"/>
      <c r="K580" s="172"/>
    </row>
    <row r="581" spans="1:11" x14ac:dyDescent="0.2">
      <c r="A581" s="905"/>
      <c r="B581" s="906"/>
      <c r="C581" s="906"/>
      <c r="D581" s="906"/>
      <c r="E581" s="906"/>
      <c r="F581" s="906"/>
      <c r="G581" s="172"/>
      <c r="H581" s="172"/>
      <c r="I581" s="172"/>
      <c r="J581" s="172"/>
      <c r="K581" s="172"/>
    </row>
    <row r="582" spans="1:11" x14ac:dyDescent="0.2">
      <c r="A582" s="905"/>
      <c r="B582" s="906"/>
      <c r="C582" s="906"/>
      <c r="D582" s="906"/>
      <c r="E582" s="906"/>
      <c r="F582" s="906"/>
      <c r="G582" s="172"/>
      <c r="H582" s="172"/>
      <c r="I582" s="172"/>
      <c r="J582" s="172"/>
      <c r="K582" s="172"/>
    </row>
    <row r="583" spans="1:11" x14ac:dyDescent="0.2">
      <c r="A583" s="905"/>
      <c r="B583" s="906"/>
      <c r="C583" s="906"/>
      <c r="D583" s="906"/>
      <c r="E583" s="906"/>
      <c r="F583" s="906"/>
      <c r="G583" s="172"/>
      <c r="H583" s="172"/>
      <c r="I583" s="172"/>
      <c r="J583" s="172"/>
      <c r="K583" s="172"/>
    </row>
    <row r="584" spans="1:11" x14ac:dyDescent="0.2">
      <c r="A584" s="905"/>
      <c r="B584" s="906"/>
      <c r="C584" s="906"/>
      <c r="D584" s="906"/>
      <c r="E584" s="906"/>
      <c r="F584" s="906"/>
      <c r="G584" s="172"/>
      <c r="H584" s="172"/>
      <c r="I584" s="172"/>
      <c r="J584" s="172"/>
      <c r="K584" s="172"/>
    </row>
    <row r="585" spans="1:11" x14ac:dyDescent="0.2">
      <c r="A585" s="905"/>
      <c r="B585" s="906"/>
      <c r="C585" s="906"/>
      <c r="D585" s="906"/>
      <c r="E585" s="906"/>
      <c r="F585" s="906"/>
      <c r="G585" s="172"/>
      <c r="H585" s="172"/>
      <c r="I585" s="172"/>
      <c r="J585" s="172"/>
      <c r="K585" s="172"/>
    </row>
    <row r="586" spans="1:11" x14ac:dyDescent="0.2">
      <c r="A586" s="905"/>
      <c r="B586" s="906"/>
      <c r="C586" s="906"/>
      <c r="D586" s="906"/>
      <c r="E586" s="906"/>
      <c r="F586" s="906"/>
      <c r="G586" s="172"/>
      <c r="H586" s="172"/>
      <c r="I586" s="172"/>
      <c r="J586" s="172"/>
      <c r="K586" s="172"/>
    </row>
    <row r="587" spans="1:11" x14ac:dyDescent="0.2">
      <c r="A587" s="905"/>
      <c r="B587" s="906"/>
      <c r="C587" s="906"/>
      <c r="D587" s="906"/>
      <c r="E587" s="906"/>
      <c r="F587" s="906"/>
      <c r="G587" s="172"/>
      <c r="H587" s="172"/>
      <c r="I587" s="172"/>
      <c r="J587" s="172"/>
      <c r="K587" s="172"/>
    </row>
    <row r="588" spans="1:11" x14ac:dyDescent="0.2">
      <c r="A588" s="905"/>
      <c r="B588" s="906"/>
      <c r="C588" s="906"/>
      <c r="D588" s="906"/>
      <c r="E588" s="906"/>
      <c r="F588" s="906"/>
      <c r="G588" s="172"/>
      <c r="H588" s="172"/>
      <c r="I588" s="172"/>
      <c r="J588" s="172"/>
      <c r="K588" s="172"/>
    </row>
    <row r="589" spans="1:11" x14ac:dyDescent="0.2">
      <c r="A589" s="905"/>
      <c r="B589" s="906"/>
      <c r="C589" s="906"/>
      <c r="D589" s="906"/>
      <c r="E589" s="906"/>
      <c r="F589" s="906"/>
      <c r="G589" s="172"/>
      <c r="H589" s="172"/>
      <c r="I589" s="172"/>
      <c r="J589" s="172"/>
      <c r="K589" s="172"/>
    </row>
    <row r="590" spans="1:11" x14ac:dyDescent="0.2">
      <c r="A590" s="905"/>
      <c r="B590" s="906"/>
      <c r="C590" s="906"/>
      <c r="D590" s="906"/>
      <c r="E590" s="906"/>
      <c r="F590" s="906"/>
      <c r="G590" s="172"/>
      <c r="H590" s="172"/>
      <c r="I590" s="172"/>
      <c r="J590" s="172"/>
      <c r="K590" s="172"/>
    </row>
    <row r="591" spans="1:11" x14ac:dyDescent="0.2">
      <c r="A591" s="905"/>
      <c r="B591" s="906"/>
      <c r="C591" s="906"/>
      <c r="D591" s="906"/>
      <c r="E591" s="906"/>
      <c r="F591" s="906"/>
      <c r="G591" s="172"/>
      <c r="H591" s="172"/>
      <c r="I591" s="172"/>
      <c r="J591" s="172"/>
      <c r="K591" s="172"/>
    </row>
    <row r="592" spans="1:11" x14ac:dyDescent="0.2">
      <c r="A592" s="905"/>
      <c r="B592" s="906"/>
      <c r="C592" s="906"/>
      <c r="D592" s="906"/>
      <c r="E592" s="906"/>
      <c r="F592" s="906"/>
      <c r="G592" s="172"/>
      <c r="H592" s="172"/>
      <c r="I592" s="172"/>
      <c r="J592" s="172"/>
      <c r="K592" s="172"/>
    </row>
    <row r="593" spans="1:11" x14ac:dyDescent="0.2">
      <c r="A593" s="905"/>
      <c r="B593" s="906"/>
      <c r="C593" s="906"/>
      <c r="D593" s="906"/>
      <c r="E593" s="906"/>
      <c r="F593" s="906"/>
      <c r="G593" s="172"/>
      <c r="H593" s="172"/>
      <c r="I593" s="172"/>
      <c r="J593" s="172"/>
      <c r="K593" s="172"/>
    </row>
    <row r="594" spans="1:11" x14ac:dyDescent="0.2">
      <c r="A594" s="905"/>
      <c r="B594" s="906"/>
      <c r="C594" s="906"/>
      <c r="D594" s="906"/>
      <c r="E594" s="906"/>
      <c r="F594" s="906"/>
      <c r="G594" s="172"/>
      <c r="H594" s="172"/>
      <c r="I594" s="172"/>
      <c r="J594" s="172"/>
      <c r="K594" s="172"/>
    </row>
    <row r="595" spans="1:11" x14ac:dyDescent="0.2">
      <c r="A595" s="905"/>
      <c r="B595" s="906"/>
      <c r="C595" s="906"/>
      <c r="D595" s="906"/>
      <c r="E595" s="906"/>
      <c r="F595" s="906"/>
      <c r="G595" s="172"/>
      <c r="H595" s="172"/>
      <c r="I595" s="172"/>
      <c r="J595" s="172"/>
      <c r="K595" s="172"/>
    </row>
    <row r="596" spans="1:11" x14ac:dyDescent="0.2">
      <c r="A596" s="905"/>
      <c r="B596" s="906"/>
      <c r="C596" s="906"/>
      <c r="D596" s="906"/>
      <c r="E596" s="906"/>
      <c r="F596" s="906"/>
      <c r="G596" s="172"/>
      <c r="H596" s="172"/>
      <c r="I596" s="172"/>
      <c r="J596" s="172"/>
      <c r="K596" s="172"/>
    </row>
    <row r="597" spans="1:11" x14ac:dyDescent="0.2">
      <c r="A597" s="905"/>
      <c r="B597" s="906"/>
      <c r="C597" s="906"/>
      <c r="D597" s="906"/>
      <c r="E597" s="906"/>
      <c r="F597" s="906"/>
      <c r="G597" s="172"/>
      <c r="H597" s="172"/>
      <c r="I597" s="172"/>
      <c r="J597" s="172"/>
      <c r="K597" s="172"/>
    </row>
    <row r="598" spans="1:11" x14ac:dyDescent="0.2">
      <c r="A598" s="905"/>
      <c r="B598" s="906"/>
      <c r="C598" s="906"/>
      <c r="D598" s="906"/>
      <c r="E598" s="906"/>
      <c r="F598" s="906"/>
      <c r="G598" s="172"/>
      <c r="H598" s="172"/>
      <c r="I598" s="172"/>
      <c r="J598" s="172"/>
      <c r="K598" s="172"/>
    </row>
    <row r="599" spans="1:11" x14ac:dyDescent="0.2">
      <c r="A599" s="905"/>
      <c r="B599" s="906"/>
      <c r="C599" s="906"/>
      <c r="D599" s="906"/>
      <c r="E599" s="906"/>
      <c r="F599" s="906"/>
      <c r="G599" s="172"/>
      <c r="H599" s="172"/>
      <c r="I599" s="172"/>
      <c r="J599" s="172"/>
      <c r="K599" s="172"/>
    </row>
    <row r="600" spans="1:11" x14ac:dyDescent="0.2">
      <c r="A600" s="905"/>
      <c r="B600" s="906"/>
      <c r="C600" s="906"/>
      <c r="D600" s="906"/>
      <c r="E600" s="906"/>
      <c r="F600" s="906"/>
      <c r="G600" s="172"/>
      <c r="H600" s="172"/>
      <c r="I600" s="172"/>
      <c r="J600" s="172"/>
      <c r="K600" s="172"/>
    </row>
    <row r="601" spans="1:11" x14ac:dyDescent="0.2">
      <c r="A601" s="905"/>
      <c r="B601" s="906"/>
      <c r="C601" s="906"/>
      <c r="D601" s="906"/>
      <c r="E601" s="906"/>
      <c r="F601" s="906"/>
      <c r="G601" s="172"/>
      <c r="H601" s="172"/>
      <c r="I601" s="172"/>
      <c r="J601" s="172"/>
      <c r="K601" s="172"/>
    </row>
    <row r="602" spans="1:11" x14ac:dyDescent="0.2">
      <c r="A602" s="905"/>
      <c r="B602" s="906"/>
      <c r="C602" s="906"/>
      <c r="D602" s="906"/>
      <c r="E602" s="906"/>
      <c r="F602" s="906"/>
      <c r="G602" s="172"/>
      <c r="H602" s="172"/>
      <c r="I602" s="172"/>
      <c r="J602" s="172"/>
      <c r="K602" s="172"/>
    </row>
    <row r="603" spans="1:11" x14ac:dyDescent="0.2">
      <c r="A603" s="905"/>
      <c r="B603" s="906"/>
      <c r="C603" s="906"/>
      <c r="D603" s="906"/>
      <c r="E603" s="906"/>
      <c r="F603" s="906"/>
      <c r="G603" s="172"/>
      <c r="H603" s="172"/>
      <c r="I603" s="172"/>
      <c r="J603" s="172"/>
      <c r="K603" s="172"/>
    </row>
    <row r="604" spans="1:11" x14ac:dyDescent="0.2">
      <c r="A604" s="905"/>
      <c r="B604" s="906"/>
      <c r="C604" s="906"/>
      <c r="D604" s="906"/>
      <c r="E604" s="906"/>
      <c r="F604" s="906"/>
      <c r="G604" s="172"/>
      <c r="H604" s="172"/>
      <c r="I604" s="172"/>
      <c r="J604" s="172"/>
      <c r="K604" s="172"/>
    </row>
    <row r="605" spans="1:11" x14ac:dyDescent="0.2">
      <c r="A605" s="905"/>
      <c r="B605" s="906"/>
      <c r="C605" s="906"/>
      <c r="D605" s="906"/>
      <c r="E605" s="906"/>
      <c r="F605" s="906"/>
      <c r="G605" s="172"/>
      <c r="H605" s="172"/>
      <c r="I605" s="172"/>
      <c r="J605" s="172"/>
      <c r="K605" s="172"/>
    </row>
    <row r="606" spans="1:11" x14ac:dyDescent="0.2">
      <c r="A606" s="905"/>
      <c r="B606" s="906"/>
      <c r="C606" s="906"/>
      <c r="D606" s="906"/>
      <c r="E606" s="906"/>
      <c r="F606" s="906"/>
      <c r="G606" s="172"/>
      <c r="H606" s="172"/>
      <c r="I606" s="172"/>
      <c r="J606" s="172"/>
      <c r="K606" s="172"/>
    </row>
    <row r="607" spans="1:11" x14ac:dyDescent="0.2">
      <c r="A607" s="905"/>
      <c r="B607" s="906"/>
      <c r="C607" s="906"/>
      <c r="D607" s="906"/>
      <c r="E607" s="906"/>
      <c r="F607" s="906"/>
      <c r="G607" s="172"/>
      <c r="H607" s="172"/>
      <c r="I607" s="172"/>
      <c r="J607" s="172"/>
      <c r="K607" s="172"/>
    </row>
    <row r="608" spans="1:11" x14ac:dyDescent="0.2">
      <c r="A608" s="905"/>
      <c r="B608" s="906"/>
      <c r="C608" s="906"/>
      <c r="D608" s="906"/>
      <c r="E608" s="906"/>
      <c r="F608" s="906"/>
      <c r="G608" s="172"/>
      <c r="H608" s="172"/>
      <c r="I608" s="172"/>
      <c r="J608" s="172"/>
      <c r="K608" s="172"/>
    </row>
    <row r="609" spans="1:11" x14ac:dyDescent="0.2">
      <c r="A609" s="905"/>
      <c r="B609" s="906"/>
      <c r="C609" s="906"/>
      <c r="D609" s="906"/>
      <c r="E609" s="906"/>
      <c r="F609" s="906"/>
      <c r="G609" s="172"/>
      <c r="H609" s="172"/>
      <c r="I609" s="172"/>
      <c r="J609" s="172"/>
      <c r="K609" s="172"/>
    </row>
    <row r="610" spans="1:11" x14ac:dyDescent="0.2">
      <c r="A610" s="905"/>
      <c r="B610" s="906"/>
      <c r="C610" s="906"/>
      <c r="D610" s="906"/>
      <c r="E610" s="906"/>
      <c r="F610" s="906"/>
      <c r="G610" s="172"/>
      <c r="H610" s="172"/>
      <c r="I610" s="172"/>
      <c r="J610" s="172"/>
      <c r="K610" s="172"/>
    </row>
    <row r="611" spans="1:11" x14ac:dyDescent="0.2">
      <c r="A611" s="905"/>
      <c r="B611" s="906"/>
      <c r="C611" s="906"/>
      <c r="D611" s="906"/>
      <c r="E611" s="906"/>
      <c r="F611" s="906"/>
      <c r="G611" s="172"/>
      <c r="H611" s="172"/>
      <c r="I611" s="172"/>
      <c r="J611" s="172"/>
      <c r="K611" s="172"/>
    </row>
    <row r="612" spans="1:11" x14ac:dyDescent="0.2">
      <c r="A612" s="905"/>
      <c r="B612" s="906"/>
      <c r="C612" s="906"/>
      <c r="D612" s="906"/>
      <c r="E612" s="906"/>
      <c r="F612" s="906"/>
      <c r="G612" s="172"/>
      <c r="H612" s="172"/>
      <c r="I612" s="172"/>
      <c r="J612" s="172"/>
      <c r="K612" s="172"/>
    </row>
    <row r="613" spans="1:11" x14ac:dyDescent="0.2">
      <c r="A613" s="905"/>
      <c r="B613" s="906"/>
      <c r="C613" s="906"/>
      <c r="D613" s="906"/>
      <c r="E613" s="906"/>
      <c r="F613" s="906"/>
      <c r="G613" s="172"/>
      <c r="H613" s="172"/>
      <c r="I613" s="172"/>
      <c r="J613" s="172"/>
      <c r="K613" s="172"/>
    </row>
    <row r="614" spans="1:11" x14ac:dyDescent="0.2">
      <c r="A614" s="905"/>
      <c r="B614" s="906"/>
      <c r="C614" s="906"/>
      <c r="D614" s="906"/>
      <c r="E614" s="906"/>
      <c r="F614" s="906"/>
      <c r="G614" s="172"/>
      <c r="H614" s="172"/>
      <c r="I614" s="172"/>
      <c r="J614" s="172"/>
      <c r="K614" s="172"/>
    </row>
    <row r="615" spans="1:11" x14ac:dyDescent="0.2">
      <c r="A615" s="905"/>
      <c r="B615" s="906"/>
      <c r="C615" s="906"/>
      <c r="D615" s="906"/>
      <c r="E615" s="906"/>
      <c r="F615" s="906"/>
      <c r="G615" s="172"/>
      <c r="H615" s="172"/>
      <c r="I615" s="172"/>
      <c r="J615" s="172"/>
      <c r="K615" s="172"/>
    </row>
    <row r="616" spans="1:11" x14ac:dyDescent="0.2">
      <c r="A616" s="905"/>
      <c r="B616" s="906"/>
      <c r="C616" s="906"/>
      <c r="D616" s="906"/>
      <c r="E616" s="906"/>
      <c r="F616" s="906"/>
      <c r="G616" s="172"/>
      <c r="H616" s="172"/>
      <c r="I616" s="172"/>
      <c r="J616" s="172"/>
      <c r="K616" s="172"/>
    </row>
    <row r="617" spans="1:11" x14ac:dyDescent="0.2">
      <c r="A617" s="905"/>
      <c r="B617" s="906"/>
      <c r="C617" s="906"/>
      <c r="D617" s="906"/>
      <c r="E617" s="906"/>
      <c r="F617" s="906"/>
      <c r="G617" s="172"/>
      <c r="H617" s="172"/>
      <c r="I617" s="172"/>
      <c r="J617" s="172"/>
      <c r="K617" s="172"/>
    </row>
    <row r="618" spans="1:11" x14ac:dyDescent="0.2">
      <c r="A618" s="905"/>
      <c r="B618" s="906"/>
      <c r="C618" s="906"/>
      <c r="D618" s="906"/>
      <c r="E618" s="906"/>
      <c r="F618" s="906"/>
      <c r="G618" s="172"/>
      <c r="H618" s="172"/>
      <c r="I618" s="172"/>
      <c r="J618" s="172"/>
      <c r="K618" s="172"/>
    </row>
    <row r="619" spans="1:11" x14ac:dyDescent="0.2">
      <c r="A619" s="905"/>
      <c r="B619" s="906"/>
      <c r="C619" s="906"/>
      <c r="D619" s="906"/>
      <c r="E619" s="906"/>
      <c r="F619" s="906"/>
      <c r="G619" s="172"/>
      <c r="H619" s="172"/>
      <c r="I619" s="172"/>
      <c r="J619" s="172"/>
      <c r="K619" s="172"/>
    </row>
    <row r="620" spans="1:11" x14ac:dyDescent="0.2">
      <c r="A620" s="905"/>
      <c r="B620" s="906"/>
      <c r="C620" s="906"/>
      <c r="D620" s="906"/>
      <c r="E620" s="906"/>
      <c r="F620" s="906"/>
      <c r="G620" s="172"/>
      <c r="H620" s="172"/>
      <c r="I620" s="172"/>
      <c r="J620" s="172"/>
      <c r="K620" s="172"/>
    </row>
    <row r="621" spans="1:11" x14ac:dyDescent="0.2">
      <c r="A621" s="905"/>
      <c r="B621" s="906"/>
      <c r="C621" s="906"/>
      <c r="D621" s="906"/>
      <c r="E621" s="906"/>
      <c r="F621" s="906"/>
      <c r="G621" s="172"/>
      <c r="H621" s="172"/>
      <c r="I621" s="172"/>
      <c r="J621" s="172"/>
      <c r="K621" s="172"/>
    </row>
    <row r="622" spans="1:11" x14ac:dyDescent="0.2">
      <c r="A622" s="905"/>
      <c r="B622" s="906"/>
      <c r="C622" s="906"/>
      <c r="D622" s="906"/>
      <c r="E622" s="906"/>
      <c r="F622" s="906"/>
      <c r="G622" s="172"/>
      <c r="H622" s="172"/>
      <c r="I622" s="172"/>
      <c r="J622" s="172"/>
      <c r="K622" s="172"/>
    </row>
    <row r="623" spans="1:11" x14ac:dyDescent="0.2">
      <c r="A623" s="905"/>
      <c r="B623" s="906"/>
      <c r="C623" s="906"/>
      <c r="D623" s="906"/>
      <c r="E623" s="906"/>
      <c r="F623" s="906"/>
      <c r="G623" s="172"/>
      <c r="H623" s="172"/>
      <c r="I623" s="172"/>
      <c r="J623" s="172"/>
      <c r="K623" s="172"/>
    </row>
    <row r="624" spans="1:11" x14ac:dyDescent="0.2">
      <c r="A624" s="905"/>
      <c r="B624" s="906"/>
      <c r="C624" s="906"/>
      <c r="D624" s="906"/>
      <c r="E624" s="906"/>
      <c r="F624" s="906"/>
      <c r="G624" s="172"/>
      <c r="H624" s="172"/>
      <c r="I624" s="172"/>
      <c r="J624" s="172"/>
      <c r="K624" s="172"/>
    </row>
    <row r="625" spans="1:11" x14ac:dyDescent="0.2">
      <c r="A625" s="905"/>
      <c r="B625" s="906"/>
      <c r="C625" s="906"/>
      <c r="D625" s="906"/>
      <c r="E625" s="906"/>
      <c r="F625" s="906"/>
      <c r="G625" s="172"/>
      <c r="H625" s="172"/>
      <c r="I625" s="172"/>
      <c r="J625" s="172"/>
      <c r="K625" s="172"/>
    </row>
    <row r="626" spans="1:11" x14ac:dyDescent="0.2">
      <c r="A626" s="905"/>
      <c r="B626" s="906"/>
      <c r="C626" s="906"/>
      <c r="D626" s="906"/>
      <c r="E626" s="906"/>
      <c r="F626" s="906"/>
      <c r="G626" s="172"/>
      <c r="H626" s="172"/>
      <c r="I626" s="172"/>
      <c r="J626" s="172"/>
      <c r="K626" s="172"/>
    </row>
    <row r="627" spans="1:11" x14ac:dyDescent="0.2">
      <c r="A627" s="905"/>
      <c r="B627" s="906"/>
      <c r="C627" s="906"/>
      <c r="D627" s="906"/>
      <c r="E627" s="906"/>
      <c r="F627" s="906"/>
      <c r="G627" s="172"/>
      <c r="H627" s="172"/>
      <c r="I627" s="172"/>
      <c r="J627" s="172"/>
      <c r="K627" s="172"/>
    </row>
    <row r="628" spans="1:11" x14ac:dyDescent="0.2">
      <c r="A628" s="905"/>
      <c r="B628" s="906"/>
      <c r="C628" s="906"/>
      <c r="D628" s="906"/>
      <c r="E628" s="906"/>
      <c r="F628" s="906"/>
      <c r="G628" s="172"/>
      <c r="H628" s="172"/>
      <c r="I628" s="172"/>
      <c r="J628" s="172"/>
      <c r="K628" s="172"/>
    </row>
    <row r="629" spans="1:11" x14ac:dyDescent="0.2">
      <c r="A629" s="905"/>
      <c r="B629" s="906"/>
      <c r="C629" s="906"/>
      <c r="D629" s="906"/>
      <c r="E629" s="906"/>
      <c r="F629" s="906"/>
      <c r="G629" s="172"/>
      <c r="H629" s="172"/>
      <c r="I629" s="172"/>
      <c r="J629" s="172"/>
      <c r="K629" s="172"/>
    </row>
    <row r="630" spans="1:11" x14ac:dyDescent="0.2">
      <c r="A630" s="905"/>
      <c r="B630" s="906"/>
      <c r="C630" s="906"/>
      <c r="D630" s="906"/>
      <c r="E630" s="906"/>
      <c r="F630" s="906"/>
      <c r="G630" s="172"/>
      <c r="H630" s="172"/>
      <c r="I630" s="172"/>
      <c r="J630" s="172"/>
      <c r="K630" s="172"/>
    </row>
    <row r="631" spans="1:11" x14ac:dyDescent="0.2">
      <c r="A631" s="905"/>
      <c r="B631" s="906"/>
      <c r="C631" s="906"/>
      <c r="D631" s="906"/>
      <c r="E631" s="906"/>
      <c r="F631" s="906"/>
      <c r="G631" s="172"/>
      <c r="H631" s="172"/>
      <c r="I631" s="172"/>
      <c r="J631" s="172"/>
      <c r="K631" s="172"/>
    </row>
    <row r="632" spans="1:11" x14ac:dyDescent="0.2">
      <c r="A632" s="905"/>
      <c r="B632" s="906"/>
      <c r="C632" s="906"/>
      <c r="D632" s="906"/>
      <c r="E632" s="906"/>
      <c r="F632" s="906"/>
      <c r="G632" s="172"/>
      <c r="H632" s="172"/>
      <c r="I632" s="172"/>
      <c r="J632" s="172"/>
      <c r="K632" s="172"/>
    </row>
    <row r="633" spans="1:11" x14ac:dyDescent="0.2">
      <c r="A633" s="905"/>
      <c r="B633" s="906"/>
      <c r="C633" s="906"/>
      <c r="D633" s="906"/>
      <c r="E633" s="906"/>
      <c r="F633" s="906"/>
      <c r="G633" s="172"/>
      <c r="H633" s="172"/>
      <c r="I633" s="172"/>
      <c r="J633" s="172"/>
      <c r="K633" s="172"/>
    </row>
    <row r="634" spans="1:11" x14ac:dyDescent="0.2">
      <c r="A634" s="905"/>
      <c r="B634" s="906"/>
      <c r="C634" s="906"/>
      <c r="D634" s="906"/>
      <c r="E634" s="906"/>
      <c r="F634" s="906"/>
      <c r="G634" s="172"/>
      <c r="H634" s="172"/>
      <c r="I634" s="172"/>
      <c r="J634" s="172"/>
      <c r="K634" s="172"/>
    </row>
    <row r="635" spans="1:11" x14ac:dyDescent="0.2">
      <c r="A635" s="905"/>
      <c r="B635" s="906"/>
      <c r="C635" s="906"/>
      <c r="D635" s="906"/>
      <c r="E635" s="906"/>
      <c r="F635" s="906"/>
      <c r="G635" s="172"/>
      <c r="H635" s="172"/>
      <c r="I635" s="172"/>
      <c r="J635" s="172"/>
      <c r="K635" s="172"/>
    </row>
    <row r="636" spans="1:11" x14ac:dyDescent="0.2">
      <c r="A636" s="905"/>
      <c r="B636" s="906"/>
      <c r="C636" s="906"/>
      <c r="D636" s="906"/>
      <c r="E636" s="906"/>
      <c r="F636" s="906"/>
      <c r="G636" s="172"/>
      <c r="H636" s="172"/>
      <c r="I636" s="172"/>
      <c r="J636" s="172"/>
      <c r="K636" s="172"/>
    </row>
    <row r="637" spans="1:11" x14ac:dyDescent="0.2">
      <c r="A637" s="905"/>
      <c r="B637" s="906"/>
      <c r="C637" s="906"/>
      <c r="D637" s="906"/>
      <c r="E637" s="906"/>
      <c r="F637" s="906"/>
      <c r="G637" s="172"/>
      <c r="H637" s="172"/>
      <c r="I637" s="172"/>
      <c r="J637" s="172"/>
      <c r="K637" s="172"/>
    </row>
    <row r="638" spans="1:11" x14ac:dyDescent="0.2">
      <c r="A638" s="905"/>
      <c r="B638" s="906"/>
      <c r="C638" s="906"/>
      <c r="D638" s="906"/>
      <c r="E638" s="906"/>
      <c r="F638" s="906"/>
      <c r="G638" s="172"/>
      <c r="H638" s="172"/>
      <c r="I638" s="172"/>
      <c r="J638" s="172"/>
      <c r="K638" s="172"/>
    </row>
    <row r="639" spans="1:11" x14ac:dyDescent="0.2">
      <c r="A639" s="905"/>
      <c r="B639" s="906"/>
      <c r="C639" s="906"/>
      <c r="D639" s="906"/>
      <c r="E639" s="906"/>
      <c r="F639" s="906"/>
      <c r="G639" s="172"/>
      <c r="H639" s="172"/>
      <c r="I639" s="172"/>
      <c r="J639" s="172"/>
      <c r="K639" s="172"/>
    </row>
    <row r="640" spans="1:11" x14ac:dyDescent="0.2">
      <c r="A640" s="905"/>
      <c r="B640" s="906"/>
      <c r="C640" s="906"/>
      <c r="D640" s="906"/>
      <c r="E640" s="906"/>
      <c r="F640" s="906"/>
      <c r="G640" s="172"/>
      <c r="H640" s="172"/>
      <c r="I640" s="172"/>
      <c r="J640" s="172"/>
      <c r="K640" s="172"/>
    </row>
    <row r="641" spans="1:11" x14ac:dyDescent="0.2">
      <c r="A641" s="905"/>
      <c r="B641" s="906"/>
      <c r="C641" s="906"/>
      <c r="D641" s="906"/>
      <c r="E641" s="906"/>
      <c r="F641" s="906"/>
      <c r="G641" s="172"/>
      <c r="H641" s="172"/>
      <c r="I641" s="172"/>
      <c r="J641" s="172"/>
      <c r="K641" s="172"/>
    </row>
    <row r="642" spans="1:11" x14ac:dyDescent="0.2">
      <c r="A642" s="905"/>
      <c r="B642" s="906"/>
      <c r="C642" s="906"/>
      <c r="D642" s="906"/>
      <c r="E642" s="906"/>
      <c r="F642" s="906"/>
      <c r="G642" s="172"/>
      <c r="H642" s="172"/>
      <c r="I642" s="172"/>
      <c r="J642" s="172"/>
      <c r="K642" s="172"/>
    </row>
    <row r="643" spans="1:11" x14ac:dyDescent="0.2">
      <c r="A643" s="905"/>
      <c r="B643" s="906"/>
      <c r="C643" s="906"/>
      <c r="D643" s="906"/>
      <c r="E643" s="906"/>
      <c r="F643" s="906"/>
      <c r="G643" s="172"/>
      <c r="H643" s="172"/>
      <c r="I643" s="172"/>
      <c r="J643" s="172"/>
      <c r="K643" s="172"/>
    </row>
    <row r="644" spans="1:11" x14ac:dyDescent="0.2">
      <c r="A644" s="905"/>
      <c r="B644" s="906"/>
      <c r="C644" s="906"/>
      <c r="D644" s="906"/>
      <c r="E644" s="906"/>
      <c r="F644" s="906"/>
      <c r="G644" s="172"/>
      <c r="H644" s="172"/>
      <c r="I644" s="172"/>
      <c r="J644" s="172"/>
      <c r="K644" s="172"/>
    </row>
    <row r="645" spans="1:11" x14ac:dyDescent="0.2">
      <c r="A645" s="905"/>
      <c r="B645" s="906"/>
      <c r="C645" s="906"/>
      <c r="D645" s="906"/>
      <c r="E645" s="906"/>
      <c r="F645" s="906"/>
      <c r="G645" s="172"/>
      <c r="H645" s="172"/>
      <c r="I645" s="172"/>
      <c r="J645" s="172"/>
      <c r="K645" s="172"/>
    </row>
    <row r="646" spans="1:11" x14ac:dyDescent="0.2">
      <c r="A646" s="905"/>
      <c r="B646" s="906"/>
      <c r="C646" s="906"/>
      <c r="D646" s="906"/>
      <c r="E646" s="906"/>
      <c r="F646" s="906"/>
      <c r="G646" s="172"/>
      <c r="H646" s="172"/>
      <c r="I646" s="172"/>
      <c r="J646" s="172"/>
      <c r="K646" s="172"/>
    </row>
    <row r="647" spans="1:11" x14ac:dyDescent="0.2">
      <c r="A647" s="905"/>
      <c r="B647" s="906"/>
      <c r="C647" s="906"/>
      <c r="D647" s="906"/>
      <c r="E647" s="906"/>
      <c r="F647" s="906"/>
      <c r="G647" s="172"/>
      <c r="H647" s="172"/>
      <c r="I647" s="172"/>
      <c r="J647" s="172"/>
      <c r="K647" s="172"/>
    </row>
    <row r="648" spans="1:11" x14ac:dyDescent="0.2">
      <c r="A648" s="905"/>
      <c r="B648" s="906"/>
      <c r="C648" s="906"/>
      <c r="D648" s="906"/>
      <c r="E648" s="906"/>
      <c r="F648" s="906"/>
      <c r="G648" s="172"/>
      <c r="H648" s="172"/>
      <c r="I648" s="172"/>
      <c r="J648" s="172"/>
      <c r="K648" s="172"/>
    </row>
    <row r="649" spans="1:11" x14ac:dyDescent="0.2">
      <c r="A649" s="905"/>
      <c r="B649" s="906"/>
      <c r="C649" s="906"/>
      <c r="D649" s="906"/>
      <c r="E649" s="906"/>
      <c r="F649" s="906"/>
      <c r="G649" s="172"/>
      <c r="H649" s="172"/>
      <c r="I649" s="172"/>
      <c r="J649" s="172"/>
      <c r="K649" s="172"/>
    </row>
    <row r="650" spans="1:11" x14ac:dyDescent="0.2">
      <c r="A650" s="905"/>
      <c r="B650" s="906"/>
      <c r="C650" s="906"/>
      <c r="D650" s="906"/>
      <c r="E650" s="906"/>
      <c r="F650" s="906"/>
      <c r="G650" s="172"/>
      <c r="H650" s="172"/>
      <c r="I650" s="172"/>
      <c r="J650" s="172"/>
      <c r="K650" s="172"/>
    </row>
    <row r="651" spans="1:11" x14ac:dyDescent="0.2">
      <c r="A651" s="905"/>
      <c r="B651" s="906"/>
      <c r="C651" s="906"/>
      <c r="D651" s="906"/>
      <c r="E651" s="906"/>
      <c r="F651" s="906"/>
      <c r="G651" s="172"/>
      <c r="H651" s="172"/>
      <c r="I651" s="172"/>
      <c r="J651" s="172"/>
      <c r="K651" s="172"/>
    </row>
    <row r="652" spans="1:11" x14ac:dyDescent="0.2">
      <c r="A652" s="905"/>
      <c r="B652" s="906"/>
      <c r="C652" s="906"/>
      <c r="D652" s="906"/>
      <c r="E652" s="906"/>
      <c r="F652" s="906"/>
      <c r="G652" s="172"/>
      <c r="H652" s="172"/>
      <c r="I652" s="172"/>
      <c r="J652" s="172"/>
      <c r="K652" s="172"/>
    </row>
    <row r="653" spans="1:11" x14ac:dyDescent="0.2">
      <c r="A653" s="905"/>
      <c r="B653" s="906"/>
      <c r="C653" s="906"/>
      <c r="D653" s="906"/>
      <c r="E653" s="906"/>
      <c r="F653" s="906"/>
      <c r="G653" s="172"/>
      <c r="H653" s="172"/>
      <c r="I653" s="172"/>
      <c r="J653" s="172"/>
      <c r="K653" s="172"/>
    </row>
    <row r="654" spans="1:11" x14ac:dyDescent="0.2">
      <c r="A654" s="905"/>
      <c r="B654" s="906"/>
      <c r="C654" s="906"/>
      <c r="D654" s="906"/>
      <c r="E654" s="906"/>
      <c r="F654" s="906"/>
      <c r="G654" s="172"/>
      <c r="H654" s="172"/>
      <c r="I654" s="172"/>
      <c r="J654" s="172"/>
      <c r="K654" s="172"/>
    </row>
    <row r="655" spans="1:11" x14ac:dyDescent="0.2">
      <c r="A655" s="905"/>
      <c r="B655" s="906"/>
      <c r="C655" s="906"/>
      <c r="D655" s="906"/>
      <c r="E655" s="906"/>
      <c r="F655" s="906"/>
      <c r="G655" s="172"/>
      <c r="H655" s="172"/>
      <c r="I655" s="172"/>
      <c r="J655" s="172"/>
      <c r="K655" s="172"/>
    </row>
    <row r="656" spans="1:11" x14ac:dyDescent="0.2">
      <c r="A656" s="905"/>
      <c r="B656" s="906"/>
      <c r="C656" s="906"/>
      <c r="D656" s="906"/>
      <c r="E656" s="906"/>
      <c r="F656" s="906"/>
      <c r="G656" s="172"/>
      <c r="H656" s="172"/>
      <c r="I656" s="172"/>
      <c r="J656" s="172"/>
      <c r="K656" s="172"/>
    </row>
    <row r="657" spans="1:11" x14ac:dyDescent="0.2">
      <c r="A657" s="905"/>
      <c r="B657" s="906"/>
      <c r="C657" s="906"/>
      <c r="D657" s="906"/>
      <c r="E657" s="906"/>
      <c r="F657" s="906"/>
      <c r="G657" s="172"/>
      <c r="H657" s="172"/>
      <c r="I657" s="172"/>
      <c r="J657" s="172"/>
      <c r="K657" s="172"/>
    </row>
    <row r="658" spans="1:11" x14ac:dyDescent="0.2">
      <c r="A658" s="905"/>
      <c r="B658" s="906"/>
      <c r="C658" s="906"/>
      <c r="D658" s="906"/>
      <c r="E658" s="906"/>
      <c r="F658" s="906"/>
      <c r="G658" s="172"/>
      <c r="H658" s="172"/>
      <c r="I658" s="172"/>
      <c r="J658" s="172"/>
      <c r="K658" s="172"/>
    </row>
    <row r="659" spans="1:11" x14ac:dyDescent="0.2">
      <c r="A659" s="905"/>
      <c r="B659" s="906"/>
      <c r="C659" s="906"/>
      <c r="D659" s="906"/>
      <c r="E659" s="906"/>
      <c r="F659" s="906"/>
      <c r="G659" s="172"/>
      <c r="H659" s="172"/>
      <c r="I659" s="172"/>
      <c r="J659" s="172"/>
      <c r="K659" s="172"/>
    </row>
    <row r="660" spans="1:11" x14ac:dyDescent="0.2">
      <c r="A660" s="905"/>
      <c r="B660" s="906"/>
      <c r="C660" s="906"/>
      <c r="D660" s="906"/>
      <c r="E660" s="906"/>
      <c r="F660" s="906"/>
      <c r="G660" s="172"/>
      <c r="H660" s="172"/>
      <c r="I660" s="172"/>
      <c r="J660" s="172"/>
      <c r="K660" s="172"/>
    </row>
    <row r="661" spans="1:11" x14ac:dyDescent="0.2">
      <c r="A661" s="905"/>
      <c r="B661" s="906"/>
      <c r="C661" s="906"/>
      <c r="D661" s="906"/>
      <c r="E661" s="906"/>
      <c r="F661" s="906"/>
      <c r="G661" s="172"/>
      <c r="H661" s="172"/>
      <c r="I661" s="172"/>
      <c r="J661" s="172"/>
      <c r="K661" s="172"/>
    </row>
    <row r="662" spans="1:11" x14ac:dyDescent="0.2">
      <c r="A662" s="905"/>
      <c r="B662" s="906"/>
      <c r="C662" s="906"/>
      <c r="D662" s="906"/>
      <c r="E662" s="906"/>
      <c r="F662" s="906"/>
      <c r="G662" s="172"/>
      <c r="H662" s="172"/>
      <c r="I662" s="172"/>
      <c r="J662" s="172"/>
      <c r="K662" s="172"/>
    </row>
    <row r="663" spans="1:11" x14ac:dyDescent="0.2">
      <c r="A663" s="905"/>
      <c r="B663" s="906"/>
      <c r="C663" s="906"/>
      <c r="D663" s="906"/>
      <c r="E663" s="906"/>
      <c r="F663" s="906"/>
      <c r="G663" s="172"/>
      <c r="H663" s="172"/>
      <c r="I663" s="172"/>
      <c r="J663" s="172"/>
      <c r="K663" s="172"/>
    </row>
    <row r="664" spans="1:11" x14ac:dyDescent="0.2">
      <c r="A664" s="905"/>
      <c r="B664" s="906"/>
      <c r="C664" s="906"/>
      <c r="D664" s="906"/>
      <c r="E664" s="906"/>
      <c r="F664" s="906"/>
      <c r="G664" s="172"/>
      <c r="H664" s="172"/>
      <c r="I664" s="172"/>
      <c r="J664" s="172"/>
      <c r="K664" s="172"/>
    </row>
    <row r="665" spans="1:11" x14ac:dyDescent="0.2">
      <c r="A665" s="905"/>
      <c r="B665" s="906"/>
      <c r="C665" s="906"/>
      <c r="D665" s="906"/>
      <c r="E665" s="906"/>
      <c r="F665" s="906"/>
      <c r="G665" s="172"/>
      <c r="H665" s="172"/>
      <c r="I665" s="172"/>
      <c r="J665" s="172"/>
      <c r="K665" s="172"/>
    </row>
    <row r="666" spans="1:11" x14ac:dyDescent="0.2">
      <c r="A666" s="905"/>
      <c r="B666" s="906"/>
      <c r="C666" s="906"/>
      <c r="D666" s="906"/>
      <c r="E666" s="906"/>
      <c r="F666" s="906"/>
      <c r="G666" s="172"/>
      <c r="H666" s="172"/>
      <c r="I666" s="172"/>
      <c r="J666" s="172"/>
      <c r="K666" s="172"/>
    </row>
    <row r="667" spans="1:11" x14ac:dyDescent="0.2">
      <c r="A667" s="905"/>
      <c r="B667" s="906"/>
      <c r="C667" s="906"/>
      <c r="D667" s="906"/>
      <c r="E667" s="906"/>
      <c r="F667" s="906"/>
      <c r="G667" s="172"/>
      <c r="H667" s="172"/>
      <c r="I667" s="172"/>
      <c r="J667" s="172"/>
      <c r="K667" s="172"/>
    </row>
    <row r="668" spans="1:11" x14ac:dyDescent="0.2">
      <c r="A668" s="905"/>
      <c r="B668" s="906"/>
      <c r="C668" s="906"/>
      <c r="D668" s="906"/>
      <c r="E668" s="906"/>
      <c r="F668" s="906"/>
      <c r="G668" s="172"/>
      <c r="H668" s="172"/>
      <c r="I668" s="172"/>
      <c r="J668" s="172"/>
      <c r="K668" s="172"/>
    </row>
    <row r="669" spans="1:11" x14ac:dyDescent="0.2">
      <c r="A669" s="905"/>
      <c r="B669" s="906"/>
      <c r="C669" s="906"/>
      <c r="D669" s="906"/>
      <c r="E669" s="906"/>
      <c r="F669" s="906"/>
      <c r="G669" s="172"/>
      <c r="H669" s="172"/>
      <c r="I669" s="172"/>
      <c r="J669" s="172"/>
      <c r="K669" s="172"/>
    </row>
    <row r="670" spans="1:11" x14ac:dyDescent="0.2">
      <c r="A670" s="905"/>
      <c r="B670" s="906"/>
      <c r="C670" s="906"/>
      <c r="D670" s="906"/>
      <c r="E670" s="906"/>
      <c r="F670" s="906"/>
      <c r="G670" s="172"/>
      <c r="H670" s="172"/>
      <c r="I670" s="172"/>
      <c r="J670" s="172"/>
      <c r="K670" s="172"/>
    </row>
    <row r="671" spans="1:11" x14ac:dyDescent="0.2">
      <c r="A671" s="905"/>
      <c r="B671" s="906"/>
      <c r="C671" s="906"/>
      <c r="D671" s="906"/>
      <c r="E671" s="906"/>
      <c r="F671" s="906"/>
      <c r="G671" s="172"/>
      <c r="H671" s="172"/>
      <c r="I671" s="172"/>
      <c r="J671" s="172"/>
      <c r="K671" s="172"/>
    </row>
    <row r="672" spans="1:11" x14ac:dyDescent="0.2">
      <c r="A672" s="905"/>
      <c r="B672" s="906"/>
      <c r="C672" s="906"/>
      <c r="D672" s="906"/>
      <c r="E672" s="906"/>
      <c r="F672" s="906"/>
      <c r="G672" s="172"/>
      <c r="H672" s="172"/>
      <c r="I672" s="172"/>
      <c r="J672" s="172"/>
      <c r="K672" s="172"/>
    </row>
    <row r="673" spans="1:11" x14ac:dyDescent="0.2">
      <c r="A673" s="905"/>
      <c r="B673" s="906"/>
      <c r="C673" s="906"/>
      <c r="D673" s="906"/>
      <c r="E673" s="906"/>
      <c r="F673" s="906"/>
      <c r="G673" s="172"/>
      <c r="H673" s="172"/>
      <c r="I673" s="172"/>
      <c r="J673" s="172"/>
      <c r="K673" s="172"/>
    </row>
    <row r="674" spans="1:11" x14ac:dyDescent="0.2">
      <c r="A674" s="905"/>
      <c r="B674" s="906"/>
      <c r="C674" s="906"/>
      <c r="D674" s="906"/>
      <c r="E674" s="906"/>
      <c r="F674" s="906"/>
      <c r="G674" s="172"/>
      <c r="H674" s="172"/>
      <c r="I674" s="172"/>
      <c r="J674" s="172"/>
      <c r="K674" s="172"/>
    </row>
    <row r="675" spans="1:11" x14ac:dyDescent="0.2">
      <c r="A675" s="905"/>
      <c r="B675" s="906"/>
      <c r="C675" s="906"/>
      <c r="D675" s="906"/>
      <c r="E675" s="906"/>
      <c r="F675" s="906"/>
      <c r="G675" s="172"/>
      <c r="H675" s="172"/>
      <c r="I675" s="172"/>
      <c r="J675" s="172"/>
      <c r="K675" s="172"/>
    </row>
    <row r="676" spans="1:11" x14ac:dyDescent="0.2">
      <c r="A676" s="905"/>
      <c r="B676" s="906"/>
      <c r="C676" s="906"/>
      <c r="D676" s="906"/>
      <c r="E676" s="906"/>
      <c r="F676" s="906"/>
      <c r="G676" s="172"/>
      <c r="H676" s="172"/>
      <c r="I676" s="172"/>
      <c r="J676" s="172"/>
      <c r="K676" s="172"/>
    </row>
    <row r="677" spans="1:11" x14ac:dyDescent="0.2">
      <c r="A677" s="905"/>
      <c r="B677" s="906"/>
      <c r="C677" s="906"/>
      <c r="D677" s="906"/>
      <c r="E677" s="906"/>
      <c r="F677" s="906"/>
      <c r="G677" s="172"/>
      <c r="H677" s="172"/>
      <c r="I677" s="172"/>
      <c r="J677" s="172"/>
      <c r="K677" s="172"/>
    </row>
    <row r="678" spans="1:11" x14ac:dyDescent="0.2">
      <c r="A678" s="905"/>
      <c r="B678" s="906"/>
      <c r="C678" s="906"/>
      <c r="D678" s="906"/>
      <c r="E678" s="906"/>
      <c r="F678" s="906"/>
      <c r="G678" s="172"/>
      <c r="H678" s="172"/>
      <c r="I678" s="172"/>
      <c r="J678" s="172"/>
      <c r="K678" s="172"/>
    </row>
    <row r="679" spans="1:11" x14ac:dyDescent="0.2">
      <c r="A679" s="905"/>
      <c r="B679" s="906"/>
      <c r="C679" s="906"/>
      <c r="D679" s="906"/>
      <c r="E679" s="906"/>
      <c r="F679" s="906"/>
      <c r="G679" s="172"/>
      <c r="H679" s="172"/>
      <c r="I679" s="172"/>
      <c r="J679" s="172"/>
      <c r="K679" s="172"/>
    </row>
    <row r="680" spans="1:11" x14ac:dyDescent="0.2">
      <c r="A680" s="905"/>
      <c r="B680" s="906"/>
      <c r="C680" s="906"/>
      <c r="D680" s="906"/>
      <c r="E680" s="906"/>
      <c r="F680" s="906"/>
      <c r="G680" s="172"/>
      <c r="H680" s="172"/>
      <c r="I680" s="172"/>
      <c r="J680" s="172"/>
      <c r="K680" s="172"/>
    </row>
    <row r="681" spans="1:11" x14ac:dyDescent="0.2">
      <c r="A681" s="905"/>
      <c r="B681" s="906"/>
      <c r="C681" s="906"/>
      <c r="D681" s="906"/>
      <c r="E681" s="906"/>
      <c r="F681" s="906"/>
      <c r="G681" s="172"/>
      <c r="H681" s="172"/>
      <c r="I681" s="172"/>
      <c r="J681" s="172"/>
      <c r="K681" s="172"/>
    </row>
    <row r="682" spans="1:11" x14ac:dyDescent="0.2">
      <c r="A682" s="905"/>
      <c r="B682" s="906"/>
      <c r="C682" s="906"/>
      <c r="D682" s="906"/>
      <c r="E682" s="906"/>
      <c r="F682" s="906"/>
      <c r="G682" s="172"/>
      <c r="H682" s="172"/>
      <c r="I682" s="172"/>
      <c r="J682" s="172"/>
      <c r="K682" s="172"/>
    </row>
    <row r="683" spans="1:11" x14ac:dyDescent="0.2">
      <c r="A683" s="905"/>
      <c r="B683" s="906"/>
      <c r="C683" s="906"/>
      <c r="D683" s="906"/>
      <c r="E683" s="906"/>
      <c r="F683" s="906"/>
      <c r="G683" s="172"/>
      <c r="H683" s="172"/>
      <c r="I683" s="172"/>
      <c r="J683" s="172"/>
      <c r="K683" s="172"/>
    </row>
    <row r="684" spans="1:11" x14ac:dyDescent="0.2">
      <c r="A684" s="905"/>
      <c r="B684" s="906"/>
      <c r="C684" s="906"/>
      <c r="D684" s="906"/>
      <c r="E684" s="906"/>
      <c r="F684" s="906"/>
      <c r="G684" s="172"/>
      <c r="H684" s="172"/>
      <c r="I684" s="172"/>
      <c r="J684" s="172"/>
      <c r="K684" s="172"/>
    </row>
    <row r="685" spans="1:11" x14ac:dyDescent="0.2">
      <c r="A685" s="905"/>
      <c r="B685" s="906"/>
      <c r="C685" s="906"/>
      <c r="D685" s="906"/>
      <c r="E685" s="906"/>
      <c r="F685" s="906"/>
      <c r="G685" s="172"/>
      <c r="H685" s="172"/>
      <c r="I685" s="172"/>
      <c r="J685" s="172"/>
      <c r="K685" s="172"/>
    </row>
    <row r="686" spans="1:11" x14ac:dyDescent="0.2">
      <c r="A686" s="905"/>
      <c r="B686" s="906"/>
      <c r="C686" s="906"/>
      <c r="D686" s="906"/>
      <c r="E686" s="906"/>
      <c r="F686" s="906"/>
      <c r="G686" s="172"/>
      <c r="H686" s="172"/>
      <c r="I686" s="172"/>
      <c r="J686" s="172"/>
      <c r="K686" s="172"/>
    </row>
    <row r="687" spans="1:11" x14ac:dyDescent="0.2">
      <c r="A687" s="905"/>
      <c r="B687" s="906"/>
      <c r="C687" s="906"/>
      <c r="D687" s="906"/>
      <c r="E687" s="906"/>
      <c r="F687" s="906"/>
      <c r="G687" s="172"/>
      <c r="H687" s="172"/>
      <c r="I687" s="172"/>
      <c r="J687" s="172"/>
      <c r="K687" s="172"/>
    </row>
    <row r="688" spans="1:11" x14ac:dyDescent="0.2">
      <c r="A688" s="905"/>
      <c r="B688" s="906"/>
      <c r="C688" s="906"/>
      <c r="D688" s="906"/>
      <c r="E688" s="906"/>
      <c r="F688" s="906"/>
      <c r="G688" s="172"/>
      <c r="H688" s="172"/>
      <c r="I688" s="172"/>
      <c r="J688" s="172"/>
      <c r="K688" s="172"/>
    </row>
    <row r="689" spans="1:11" x14ac:dyDescent="0.2">
      <c r="A689" s="905"/>
      <c r="B689" s="906"/>
      <c r="C689" s="906"/>
      <c r="D689" s="906"/>
      <c r="E689" s="906"/>
      <c r="F689" s="906"/>
      <c r="G689" s="172"/>
      <c r="H689" s="172"/>
      <c r="I689" s="172"/>
      <c r="J689" s="172"/>
      <c r="K689" s="172"/>
    </row>
    <row r="690" spans="1:11" x14ac:dyDescent="0.2">
      <c r="A690" s="905"/>
      <c r="B690" s="906"/>
      <c r="C690" s="906"/>
      <c r="D690" s="906"/>
      <c r="E690" s="906"/>
      <c r="F690" s="906"/>
      <c r="G690" s="172"/>
      <c r="H690" s="172"/>
      <c r="I690" s="172"/>
      <c r="J690" s="172"/>
      <c r="K690" s="172"/>
    </row>
    <row r="691" spans="1:11" x14ac:dyDescent="0.2">
      <c r="A691" s="905"/>
      <c r="B691" s="906"/>
      <c r="C691" s="906"/>
      <c r="D691" s="906"/>
      <c r="E691" s="906"/>
      <c r="F691" s="906"/>
      <c r="G691" s="172"/>
      <c r="H691" s="172"/>
      <c r="I691" s="172"/>
      <c r="J691" s="172"/>
      <c r="K691" s="172"/>
    </row>
    <row r="692" spans="1:11" x14ac:dyDescent="0.2">
      <c r="A692" s="905"/>
      <c r="B692" s="906"/>
      <c r="C692" s="906"/>
      <c r="D692" s="906"/>
      <c r="E692" s="906"/>
      <c r="F692" s="906"/>
      <c r="G692" s="172"/>
      <c r="H692" s="172"/>
      <c r="I692" s="172"/>
      <c r="J692" s="172"/>
      <c r="K692" s="172"/>
    </row>
    <row r="693" spans="1:11" x14ac:dyDescent="0.2">
      <c r="A693" s="905"/>
      <c r="B693" s="906"/>
      <c r="C693" s="906"/>
      <c r="D693" s="906"/>
      <c r="E693" s="906"/>
      <c r="F693" s="906"/>
      <c r="G693" s="172"/>
      <c r="H693" s="172"/>
      <c r="I693" s="172"/>
      <c r="J693" s="172"/>
      <c r="K693" s="172"/>
    </row>
    <row r="694" spans="1:11" x14ac:dyDescent="0.2">
      <c r="A694" s="905"/>
      <c r="B694" s="906"/>
      <c r="C694" s="906"/>
      <c r="D694" s="906"/>
      <c r="E694" s="906"/>
      <c r="F694" s="906"/>
      <c r="G694" s="172"/>
      <c r="H694" s="172"/>
      <c r="I694" s="172"/>
      <c r="J694" s="172"/>
      <c r="K694" s="172"/>
    </row>
    <row r="695" spans="1:11" x14ac:dyDescent="0.2">
      <c r="A695" s="905"/>
      <c r="B695" s="906"/>
      <c r="C695" s="906"/>
      <c r="D695" s="906"/>
      <c r="E695" s="906"/>
      <c r="F695" s="906"/>
      <c r="G695" s="172"/>
      <c r="H695" s="172"/>
      <c r="I695" s="172"/>
      <c r="J695" s="172"/>
      <c r="K695" s="172"/>
    </row>
    <row r="696" spans="1:11" x14ac:dyDescent="0.2">
      <c r="A696" s="905"/>
      <c r="B696" s="906"/>
      <c r="C696" s="906"/>
      <c r="D696" s="906"/>
      <c r="E696" s="906"/>
      <c r="F696" s="906"/>
      <c r="G696" s="172"/>
      <c r="H696" s="172"/>
      <c r="I696" s="172"/>
      <c r="J696" s="172"/>
      <c r="K696" s="172"/>
    </row>
    <row r="697" spans="1:11" x14ac:dyDescent="0.2">
      <c r="A697" s="905"/>
      <c r="B697" s="906"/>
      <c r="C697" s="906"/>
      <c r="D697" s="906"/>
      <c r="E697" s="906"/>
      <c r="F697" s="906"/>
      <c r="G697" s="172"/>
      <c r="H697" s="172"/>
      <c r="I697" s="172"/>
      <c r="J697" s="172"/>
      <c r="K697" s="172"/>
    </row>
    <row r="698" spans="1:11" x14ac:dyDescent="0.2">
      <c r="A698" s="905"/>
      <c r="B698" s="906"/>
      <c r="C698" s="906"/>
      <c r="D698" s="906"/>
      <c r="E698" s="906"/>
      <c r="F698" s="906"/>
      <c r="G698" s="172"/>
      <c r="H698" s="172"/>
      <c r="I698" s="172"/>
      <c r="J698" s="172"/>
      <c r="K698" s="172"/>
    </row>
    <row r="699" spans="1:11" x14ac:dyDescent="0.2">
      <c r="A699" s="905"/>
      <c r="B699" s="906"/>
      <c r="C699" s="906"/>
      <c r="D699" s="906"/>
      <c r="E699" s="906"/>
      <c r="F699" s="906"/>
      <c r="G699" s="172"/>
      <c r="H699" s="172"/>
      <c r="I699" s="172"/>
      <c r="J699" s="172"/>
      <c r="K699" s="172"/>
    </row>
    <row r="700" spans="1:11" x14ac:dyDescent="0.2">
      <c r="A700" s="905"/>
      <c r="B700" s="906"/>
      <c r="C700" s="906"/>
      <c r="D700" s="906"/>
      <c r="E700" s="906"/>
      <c r="F700" s="906"/>
      <c r="G700" s="172"/>
      <c r="H700" s="172"/>
      <c r="I700" s="172"/>
      <c r="J700" s="172"/>
      <c r="K700" s="172"/>
    </row>
    <row r="701" spans="1:11" x14ac:dyDescent="0.2">
      <c r="A701" s="905"/>
      <c r="B701" s="906"/>
      <c r="C701" s="906"/>
      <c r="D701" s="906"/>
      <c r="E701" s="906"/>
      <c r="F701" s="906"/>
      <c r="G701" s="172"/>
      <c r="H701" s="172"/>
      <c r="I701" s="172"/>
      <c r="J701" s="172"/>
      <c r="K701" s="172"/>
    </row>
    <row r="702" spans="1:11" x14ac:dyDescent="0.2">
      <c r="A702" s="905"/>
      <c r="B702" s="906"/>
      <c r="C702" s="906"/>
      <c r="D702" s="906"/>
      <c r="E702" s="906"/>
      <c r="F702" s="906"/>
      <c r="G702" s="172"/>
      <c r="H702" s="172"/>
      <c r="I702" s="172"/>
      <c r="J702" s="172"/>
      <c r="K702" s="172"/>
    </row>
    <row r="703" spans="1:11" x14ac:dyDescent="0.2">
      <c r="A703" s="905"/>
      <c r="B703" s="906"/>
      <c r="C703" s="906"/>
      <c r="D703" s="906"/>
      <c r="E703" s="906"/>
      <c r="F703" s="906"/>
      <c r="G703" s="172"/>
      <c r="H703" s="172"/>
      <c r="I703" s="172"/>
      <c r="J703" s="172"/>
      <c r="K703" s="172"/>
    </row>
    <row r="704" spans="1:11" x14ac:dyDescent="0.2">
      <c r="A704" s="905"/>
      <c r="B704" s="906"/>
      <c r="C704" s="906"/>
      <c r="D704" s="906"/>
      <c r="E704" s="906"/>
      <c r="F704" s="906"/>
      <c r="G704" s="172"/>
      <c r="H704" s="172"/>
      <c r="I704" s="172"/>
      <c r="J704" s="172"/>
      <c r="K704" s="172"/>
    </row>
    <row r="705" spans="1:11" x14ac:dyDescent="0.2">
      <c r="A705" s="905"/>
      <c r="B705" s="906"/>
      <c r="C705" s="906"/>
      <c r="D705" s="906"/>
      <c r="E705" s="906"/>
      <c r="F705" s="906"/>
      <c r="G705" s="172"/>
      <c r="H705" s="172"/>
      <c r="I705" s="172"/>
      <c r="J705" s="172"/>
      <c r="K705" s="172"/>
    </row>
    <row r="706" spans="1:11" x14ac:dyDescent="0.2">
      <c r="A706" s="905"/>
      <c r="B706" s="906"/>
      <c r="C706" s="906"/>
      <c r="D706" s="906"/>
      <c r="E706" s="906"/>
      <c r="F706" s="906"/>
      <c r="G706" s="172"/>
      <c r="H706" s="172"/>
      <c r="I706" s="172"/>
      <c r="J706" s="172"/>
      <c r="K706" s="172"/>
    </row>
    <row r="707" spans="1:11" x14ac:dyDescent="0.2">
      <c r="A707" s="905"/>
      <c r="B707" s="906"/>
      <c r="C707" s="906"/>
      <c r="D707" s="906"/>
      <c r="E707" s="906"/>
      <c r="F707" s="906"/>
      <c r="G707" s="172"/>
      <c r="H707" s="172"/>
      <c r="I707" s="172"/>
      <c r="J707" s="172"/>
      <c r="K707" s="172"/>
    </row>
    <row r="708" spans="1:11" x14ac:dyDescent="0.2">
      <c r="A708" s="905"/>
      <c r="B708" s="906"/>
      <c r="C708" s="906"/>
      <c r="D708" s="906"/>
      <c r="E708" s="906"/>
      <c r="F708" s="906"/>
      <c r="G708" s="172"/>
      <c r="H708" s="172"/>
      <c r="I708" s="172"/>
      <c r="J708" s="172"/>
      <c r="K708" s="172"/>
    </row>
    <row r="709" spans="1:11" x14ac:dyDescent="0.2">
      <c r="A709" s="905"/>
      <c r="B709" s="906"/>
      <c r="C709" s="906"/>
      <c r="D709" s="906"/>
      <c r="E709" s="906"/>
      <c r="F709" s="906"/>
      <c r="G709" s="172"/>
      <c r="H709" s="172"/>
      <c r="I709" s="172"/>
      <c r="J709" s="172"/>
      <c r="K709" s="172"/>
    </row>
    <row r="710" spans="1:11" x14ac:dyDescent="0.2">
      <c r="A710" s="905"/>
      <c r="B710" s="906"/>
      <c r="C710" s="906"/>
      <c r="D710" s="906"/>
      <c r="E710" s="906"/>
      <c r="F710" s="906"/>
      <c r="G710" s="172"/>
      <c r="H710" s="172"/>
      <c r="I710" s="172"/>
      <c r="J710" s="172"/>
      <c r="K710" s="172"/>
    </row>
    <row r="711" spans="1:11" x14ac:dyDescent="0.2">
      <c r="A711" s="905"/>
      <c r="B711" s="906"/>
      <c r="C711" s="906"/>
      <c r="D711" s="906"/>
      <c r="E711" s="906"/>
      <c r="F711" s="906"/>
      <c r="G711" s="172"/>
      <c r="H711" s="172"/>
      <c r="I711" s="172"/>
      <c r="J711" s="172"/>
      <c r="K711" s="172"/>
    </row>
    <row r="712" spans="1:11" x14ac:dyDescent="0.2">
      <c r="A712" s="905"/>
      <c r="B712" s="906"/>
      <c r="C712" s="906"/>
      <c r="D712" s="906"/>
      <c r="E712" s="906"/>
      <c r="F712" s="906"/>
      <c r="G712" s="172"/>
      <c r="H712" s="172"/>
      <c r="I712" s="172"/>
      <c r="J712" s="172"/>
      <c r="K712" s="172"/>
    </row>
    <row r="713" spans="1:11" x14ac:dyDescent="0.2">
      <c r="A713" s="905"/>
      <c r="B713" s="906"/>
      <c r="C713" s="906"/>
      <c r="D713" s="906"/>
      <c r="E713" s="906"/>
      <c r="F713" s="906"/>
      <c r="G713" s="172"/>
      <c r="H713" s="172"/>
      <c r="I713" s="172"/>
      <c r="J713" s="172"/>
      <c r="K713" s="172"/>
    </row>
    <row r="714" spans="1:11" x14ac:dyDescent="0.2">
      <c r="A714" s="905"/>
      <c r="B714" s="906"/>
      <c r="C714" s="906"/>
      <c r="D714" s="906"/>
      <c r="E714" s="906"/>
      <c r="F714" s="906"/>
      <c r="G714" s="172"/>
      <c r="H714" s="172"/>
      <c r="I714" s="172"/>
      <c r="J714" s="172"/>
      <c r="K714" s="172"/>
    </row>
    <row r="715" spans="1:11" x14ac:dyDescent="0.2">
      <c r="A715" s="905"/>
      <c r="B715" s="906"/>
      <c r="C715" s="906"/>
      <c r="D715" s="906"/>
      <c r="E715" s="906"/>
      <c r="F715" s="906"/>
      <c r="G715" s="172"/>
      <c r="H715" s="172"/>
      <c r="I715" s="172"/>
      <c r="J715" s="172"/>
      <c r="K715" s="172"/>
    </row>
    <row r="716" spans="1:11" x14ac:dyDescent="0.2">
      <c r="A716" s="905"/>
      <c r="B716" s="906"/>
      <c r="C716" s="906"/>
      <c r="D716" s="906"/>
      <c r="E716" s="906"/>
      <c r="F716" s="906"/>
      <c r="G716" s="172"/>
      <c r="H716" s="172"/>
      <c r="I716" s="172"/>
      <c r="J716" s="172"/>
      <c r="K716" s="172"/>
    </row>
    <row r="717" spans="1:11" x14ac:dyDescent="0.2">
      <c r="A717" s="905"/>
      <c r="B717" s="906"/>
      <c r="C717" s="906"/>
      <c r="D717" s="906"/>
      <c r="E717" s="906"/>
      <c r="F717" s="906"/>
      <c r="G717" s="172"/>
      <c r="H717" s="172"/>
      <c r="I717" s="172"/>
      <c r="J717" s="172"/>
      <c r="K717" s="172"/>
    </row>
    <row r="718" spans="1:11" x14ac:dyDescent="0.2">
      <c r="A718" s="905"/>
      <c r="B718" s="906"/>
      <c r="C718" s="906"/>
      <c r="D718" s="906"/>
      <c r="E718" s="906"/>
      <c r="F718" s="906"/>
      <c r="G718" s="172"/>
      <c r="H718" s="172"/>
      <c r="I718" s="172"/>
      <c r="J718" s="172"/>
      <c r="K718" s="172"/>
    </row>
    <row r="719" spans="1:11" x14ac:dyDescent="0.2">
      <c r="A719" s="905"/>
      <c r="B719" s="906"/>
      <c r="C719" s="906"/>
      <c r="D719" s="906"/>
      <c r="E719" s="906"/>
      <c r="F719" s="906"/>
      <c r="G719" s="172"/>
      <c r="H719" s="172"/>
      <c r="I719" s="172"/>
      <c r="J719" s="172"/>
      <c r="K719" s="172"/>
    </row>
    <row r="720" spans="1:11" x14ac:dyDescent="0.2">
      <c r="A720" s="905"/>
      <c r="B720" s="906"/>
      <c r="C720" s="906"/>
      <c r="D720" s="906"/>
      <c r="E720" s="906"/>
      <c r="F720" s="906"/>
      <c r="G720" s="172"/>
      <c r="H720" s="172"/>
      <c r="I720" s="172"/>
      <c r="J720" s="172"/>
      <c r="K720" s="172"/>
    </row>
    <row r="721" spans="1:11" x14ac:dyDescent="0.2">
      <c r="A721" s="905"/>
      <c r="B721" s="906"/>
      <c r="C721" s="906"/>
      <c r="D721" s="906"/>
      <c r="E721" s="906"/>
      <c r="F721" s="906"/>
      <c r="G721" s="172"/>
      <c r="H721" s="172"/>
      <c r="I721" s="172"/>
      <c r="J721" s="172"/>
      <c r="K721" s="172"/>
    </row>
    <row r="722" spans="1:11" x14ac:dyDescent="0.2">
      <c r="A722" s="905"/>
      <c r="B722" s="906"/>
      <c r="C722" s="906"/>
      <c r="D722" s="906"/>
      <c r="E722" s="906"/>
      <c r="F722" s="906"/>
      <c r="G722" s="172"/>
      <c r="H722" s="172"/>
      <c r="I722" s="172"/>
      <c r="J722" s="172"/>
      <c r="K722" s="172"/>
    </row>
    <row r="723" spans="1:11" x14ac:dyDescent="0.2">
      <c r="A723" s="905"/>
      <c r="B723" s="906"/>
      <c r="C723" s="906"/>
      <c r="D723" s="906"/>
      <c r="E723" s="906"/>
      <c r="F723" s="906"/>
      <c r="G723" s="172"/>
      <c r="H723" s="172"/>
      <c r="I723" s="172"/>
      <c r="J723" s="172"/>
      <c r="K723" s="172"/>
    </row>
    <row r="724" spans="1:11" x14ac:dyDescent="0.2">
      <c r="A724" s="905"/>
      <c r="B724" s="906"/>
      <c r="C724" s="906"/>
      <c r="D724" s="906"/>
      <c r="E724" s="906"/>
      <c r="F724" s="906"/>
      <c r="G724" s="172"/>
      <c r="H724" s="172"/>
      <c r="I724" s="172"/>
      <c r="J724" s="172"/>
      <c r="K724" s="172"/>
    </row>
    <row r="725" spans="1:11" x14ac:dyDescent="0.2">
      <c r="A725" s="905"/>
      <c r="B725" s="906"/>
      <c r="C725" s="906"/>
      <c r="D725" s="906"/>
      <c r="E725" s="906"/>
      <c r="F725" s="906"/>
      <c r="G725" s="172"/>
      <c r="H725" s="172"/>
      <c r="I725" s="172"/>
      <c r="J725" s="172"/>
      <c r="K725" s="172"/>
    </row>
    <row r="726" spans="1:11" x14ac:dyDescent="0.2">
      <c r="A726" s="905"/>
      <c r="B726" s="906"/>
      <c r="C726" s="906"/>
      <c r="D726" s="906"/>
      <c r="E726" s="906"/>
      <c r="F726" s="906"/>
      <c r="G726" s="172"/>
      <c r="H726" s="172"/>
      <c r="I726" s="172"/>
      <c r="J726" s="172"/>
      <c r="K726" s="172"/>
    </row>
    <row r="727" spans="1:11" x14ac:dyDescent="0.2">
      <c r="A727" s="905"/>
      <c r="B727" s="906"/>
      <c r="C727" s="906"/>
      <c r="D727" s="906"/>
      <c r="E727" s="906"/>
      <c r="F727" s="906"/>
      <c r="G727" s="172"/>
      <c r="H727" s="172"/>
      <c r="I727" s="172"/>
      <c r="J727" s="172"/>
      <c r="K727" s="172"/>
    </row>
    <row r="728" spans="1:11" x14ac:dyDescent="0.2">
      <c r="A728" s="905"/>
      <c r="B728" s="906"/>
      <c r="C728" s="906"/>
      <c r="D728" s="906"/>
      <c r="E728" s="906"/>
      <c r="F728" s="906"/>
      <c r="G728" s="172"/>
      <c r="H728" s="172"/>
      <c r="I728" s="172"/>
      <c r="J728" s="172"/>
      <c r="K728" s="172"/>
    </row>
    <row r="729" spans="1:11" x14ac:dyDescent="0.2">
      <c r="A729" s="905"/>
      <c r="B729" s="906"/>
      <c r="C729" s="906"/>
      <c r="D729" s="906"/>
      <c r="E729" s="906"/>
      <c r="F729" s="906"/>
      <c r="G729" s="172"/>
      <c r="H729" s="172"/>
      <c r="I729" s="172"/>
      <c r="J729" s="172"/>
      <c r="K729" s="172"/>
    </row>
    <row r="730" spans="1:11" x14ac:dyDescent="0.2">
      <c r="A730" s="905"/>
      <c r="B730" s="906"/>
      <c r="C730" s="906"/>
      <c r="D730" s="906"/>
      <c r="E730" s="906"/>
      <c r="F730" s="906"/>
      <c r="G730" s="172"/>
      <c r="H730" s="172"/>
      <c r="I730" s="172"/>
      <c r="J730" s="172"/>
      <c r="K730" s="172"/>
    </row>
    <row r="731" spans="1:11" x14ac:dyDescent="0.2">
      <c r="A731" s="905"/>
      <c r="B731" s="906"/>
      <c r="C731" s="906"/>
      <c r="D731" s="906"/>
      <c r="E731" s="906"/>
      <c r="F731" s="906"/>
      <c r="G731" s="172"/>
      <c r="H731" s="172"/>
      <c r="I731" s="172"/>
      <c r="J731" s="172"/>
      <c r="K731" s="172"/>
    </row>
    <row r="732" spans="1:11" x14ac:dyDescent="0.2">
      <c r="A732" s="905"/>
      <c r="B732" s="906"/>
      <c r="C732" s="906"/>
      <c r="D732" s="906"/>
      <c r="E732" s="906"/>
      <c r="F732" s="906"/>
      <c r="G732" s="172"/>
      <c r="H732" s="172"/>
      <c r="I732" s="172"/>
      <c r="J732" s="172"/>
      <c r="K732" s="172"/>
    </row>
    <row r="733" spans="1:11" x14ac:dyDescent="0.2">
      <c r="A733" s="905"/>
      <c r="B733" s="906"/>
      <c r="C733" s="906"/>
      <c r="D733" s="906"/>
      <c r="E733" s="906"/>
      <c r="F733" s="906"/>
      <c r="G733" s="172"/>
      <c r="H733" s="172"/>
      <c r="I733" s="172"/>
      <c r="J733" s="172"/>
      <c r="K733" s="172"/>
    </row>
    <row r="734" spans="1:11" x14ac:dyDescent="0.2">
      <c r="A734" s="905"/>
      <c r="B734" s="906"/>
      <c r="C734" s="906"/>
      <c r="D734" s="906"/>
      <c r="E734" s="906"/>
      <c r="F734" s="906"/>
      <c r="G734" s="172"/>
      <c r="H734" s="172"/>
      <c r="I734" s="172"/>
      <c r="J734" s="172"/>
      <c r="K734" s="172"/>
    </row>
    <row r="735" spans="1:11" x14ac:dyDescent="0.2">
      <c r="A735" s="905"/>
      <c r="B735" s="906"/>
      <c r="C735" s="906"/>
      <c r="D735" s="906"/>
      <c r="E735" s="906"/>
      <c r="F735" s="906"/>
      <c r="G735" s="172"/>
      <c r="H735" s="172"/>
      <c r="I735" s="172"/>
      <c r="J735" s="172"/>
      <c r="K735" s="172"/>
    </row>
    <row r="736" spans="1:11" x14ac:dyDescent="0.2">
      <c r="A736" s="905"/>
      <c r="B736" s="906"/>
      <c r="C736" s="906"/>
      <c r="D736" s="906"/>
      <c r="E736" s="906"/>
      <c r="F736" s="906"/>
      <c r="G736" s="172"/>
      <c r="H736" s="172"/>
      <c r="I736" s="172"/>
      <c r="J736" s="172"/>
      <c r="K736" s="172"/>
    </row>
    <row r="737" spans="1:11" x14ac:dyDescent="0.2">
      <c r="A737" s="905"/>
      <c r="B737" s="906"/>
      <c r="C737" s="906"/>
      <c r="D737" s="906"/>
      <c r="E737" s="906"/>
      <c r="F737" s="906"/>
      <c r="G737" s="172"/>
      <c r="H737" s="172"/>
      <c r="I737" s="172"/>
      <c r="J737" s="172"/>
      <c r="K737" s="172"/>
    </row>
    <row r="738" spans="1:11" x14ac:dyDescent="0.2">
      <c r="A738" s="905"/>
      <c r="B738" s="906"/>
      <c r="C738" s="906"/>
      <c r="D738" s="906"/>
      <c r="E738" s="906"/>
      <c r="F738" s="906"/>
      <c r="G738" s="172"/>
      <c r="H738" s="172"/>
      <c r="I738" s="172"/>
      <c r="J738" s="172"/>
      <c r="K738" s="172"/>
    </row>
    <row r="739" spans="1:11" x14ac:dyDescent="0.2">
      <c r="A739" s="905"/>
      <c r="B739" s="906"/>
      <c r="C739" s="906"/>
      <c r="D739" s="906"/>
      <c r="E739" s="906"/>
      <c r="F739" s="906"/>
      <c r="G739" s="172"/>
      <c r="H739" s="172"/>
      <c r="I739" s="172"/>
      <c r="J739" s="172"/>
      <c r="K739" s="172"/>
    </row>
    <row r="740" spans="1:11" x14ac:dyDescent="0.2">
      <c r="A740" s="905"/>
      <c r="B740" s="906"/>
      <c r="C740" s="906"/>
      <c r="D740" s="906"/>
      <c r="E740" s="906"/>
      <c r="F740" s="906"/>
      <c r="G740" s="172"/>
      <c r="H740" s="172"/>
      <c r="I740" s="172"/>
      <c r="J740" s="172"/>
      <c r="K740" s="172"/>
    </row>
    <row r="741" spans="1:11" x14ac:dyDescent="0.2">
      <c r="A741" s="905"/>
      <c r="B741" s="906"/>
      <c r="C741" s="906"/>
      <c r="D741" s="906"/>
      <c r="E741" s="906"/>
      <c r="F741" s="906"/>
      <c r="G741" s="172"/>
      <c r="H741" s="172"/>
      <c r="I741" s="172"/>
      <c r="J741" s="172"/>
      <c r="K741" s="172"/>
    </row>
    <row r="742" spans="1:11" x14ac:dyDescent="0.2">
      <c r="A742" s="905"/>
      <c r="B742" s="906"/>
      <c r="C742" s="906"/>
      <c r="D742" s="906"/>
      <c r="E742" s="906"/>
      <c r="F742" s="906"/>
      <c r="G742" s="172"/>
      <c r="H742" s="172"/>
      <c r="I742" s="172"/>
      <c r="J742" s="172"/>
      <c r="K742" s="172"/>
    </row>
    <row r="743" spans="1:11" x14ac:dyDescent="0.2">
      <c r="A743" s="905"/>
      <c r="B743" s="906"/>
      <c r="C743" s="906"/>
      <c r="D743" s="906"/>
      <c r="E743" s="906"/>
      <c r="F743" s="906"/>
      <c r="G743" s="172"/>
      <c r="H743" s="172"/>
      <c r="I743" s="172"/>
      <c r="J743" s="172"/>
      <c r="K743" s="172"/>
    </row>
    <row r="744" spans="1:11" x14ac:dyDescent="0.2">
      <c r="A744" s="905"/>
      <c r="B744" s="906"/>
      <c r="C744" s="906"/>
      <c r="D744" s="906"/>
      <c r="E744" s="906"/>
      <c r="F744" s="906"/>
      <c r="G744" s="172"/>
      <c r="H744" s="172"/>
      <c r="I744" s="172"/>
      <c r="J744" s="172"/>
      <c r="K744" s="172"/>
    </row>
    <row r="745" spans="1:11" x14ac:dyDescent="0.2">
      <c r="A745" s="905"/>
      <c r="B745" s="906"/>
      <c r="C745" s="906"/>
      <c r="D745" s="906"/>
      <c r="E745" s="906"/>
      <c r="F745" s="906"/>
      <c r="G745" s="172"/>
      <c r="H745" s="172"/>
      <c r="I745" s="172"/>
      <c r="J745" s="172"/>
      <c r="K745" s="172"/>
    </row>
    <row r="746" spans="1:11" x14ac:dyDescent="0.2">
      <c r="A746" s="905"/>
      <c r="B746" s="906"/>
      <c r="C746" s="906"/>
      <c r="D746" s="906"/>
      <c r="E746" s="906"/>
      <c r="F746" s="906"/>
      <c r="G746" s="172"/>
      <c r="H746" s="172"/>
      <c r="I746" s="172"/>
      <c r="J746" s="172"/>
      <c r="K746" s="172"/>
    </row>
    <row r="747" spans="1:11" x14ac:dyDescent="0.2">
      <c r="A747" s="905"/>
      <c r="B747" s="906"/>
      <c r="C747" s="906"/>
      <c r="D747" s="906"/>
      <c r="E747" s="906"/>
      <c r="F747" s="906"/>
      <c r="G747" s="172"/>
      <c r="H747" s="172"/>
      <c r="I747" s="172"/>
      <c r="J747" s="172"/>
      <c r="K747" s="172"/>
    </row>
    <row r="748" spans="1:11" x14ac:dyDescent="0.2">
      <c r="A748" s="905"/>
      <c r="B748" s="906"/>
      <c r="C748" s="906"/>
      <c r="D748" s="906"/>
      <c r="E748" s="906"/>
      <c r="F748" s="906"/>
      <c r="G748" s="172"/>
      <c r="H748" s="172"/>
      <c r="I748" s="172"/>
      <c r="J748" s="172"/>
      <c r="K748" s="172"/>
    </row>
    <row r="749" spans="1:11" x14ac:dyDescent="0.2">
      <c r="A749" s="905"/>
      <c r="B749" s="906"/>
      <c r="C749" s="906"/>
      <c r="D749" s="906"/>
      <c r="E749" s="906"/>
      <c r="F749" s="906"/>
      <c r="G749" s="172"/>
      <c r="H749" s="172"/>
      <c r="I749" s="172"/>
      <c r="J749" s="172"/>
      <c r="K749" s="172"/>
    </row>
    <row r="750" spans="1:11" x14ac:dyDescent="0.2">
      <c r="A750" s="905"/>
      <c r="B750" s="906"/>
      <c r="C750" s="906"/>
      <c r="D750" s="906"/>
      <c r="E750" s="906"/>
      <c r="F750" s="906"/>
      <c r="G750" s="172"/>
      <c r="H750" s="172"/>
      <c r="I750" s="172"/>
      <c r="J750" s="172"/>
      <c r="K750" s="172"/>
    </row>
    <row r="751" spans="1:11" x14ac:dyDescent="0.2">
      <c r="A751" s="905"/>
      <c r="B751" s="906"/>
      <c r="C751" s="906"/>
      <c r="D751" s="906"/>
      <c r="E751" s="906"/>
      <c r="F751" s="906"/>
      <c r="G751" s="172"/>
      <c r="H751" s="172"/>
      <c r="I751" s="172"/>
      <c r="J751" s="172"/>
      <c r="K751" s="172"/>
    </row>
    <row r="752" spans="1:11" x14ac:dyDescent="0.2">
      <c r="A752" s="905"/>
      <c r="B752" s="906"/>
      <c r="C752" s="906"/>
      <c r="D752" s="906"/>
      <c r="E752" s="906"/>
      <c r="F752" s="906"/>
      <c r="G752" s="172"/>
      <c r="H752" s="172"/>
      <c r="I752" s="172"/>
      <c r="J752" s="172"/>
      <c r="K752" s="172"/>
    </row>
    <row r="753" spans="1:11" x14ac:dyDescent="0.2">
      <c r="A753" s="905"/>
      <c r="B753" s="906"/>
      <c r="C753" s="906"/>
      <c r="D753" s="906"/>
      <c r="E753" s="906"/>
      <c r="F753" s="906"/>
      <c r="G753" s="172"/>
      <c r="H753" s="172"/>
      <c r="I753" s="172"/>
      <c r="J753" s="172"/>
      <c r="K753" s="172"/>
    </row>
    <row r="754" spans="1:11" x14ac:dyDescent="0.2">
      <c r="A754" s="905"/>
      <c r="B754" s="906"/>
      <c r="C754" s="906"/>
      <c r="D754" s="906"/>
      <c r="E754" s="906"/>
      <c r="F754" s="906"/>
      <c r="G754" s="172"/>
      <c r="H754" s="172"/>
      <c r="I754" s="172"/>
      <c r="J754" s="172"/>
      <c r="K754" s="172"/>
    </row>
    <row r="755" spans="1:11" x14ac:dyDescent="0.2">
      <c r="A755" s="905"/>
      <c r="B755" s="906"/>
      <c r="C755" s="906"/>
      <c r="D755" s="906"/>
      <c r="E755" s="906"/>
      <c r="F755" s="906"/>
      <c r="G755" s="172"/>
      <c r="H755" s="172"/>
      <c r="I755" s="172"/>
      <c r="J755" s="172"/>
      <c r="K755" s="172"/>
    </row>
    <row r="756" spans="1:11" x14ac:dyDescent="0.2">
      <c r="A756" s="905"/>
      <c r="B756" s="906"/>
      <c r="C756" s="906"/>
      <c r="D756" s="906"/>
      <c r="E756" s="906"/>
      <c r="F756" s="906"/>
      <c r="G756" s="172"/>
      <c r="H756" s="172"/>
      <c r="I756" s="172"/>
      <c r="J756" s="172"/>
      <c r="K756" s="172"/>
    </row>
    <row r="757" spans="1:11" x14ac:dyDescent="0.2">
      <c r="A757" s="905"/>
      <c r="B757" s="906"/>
      <c r="C757" s="906"/>
      <c r="D757" s="906"/>
      <c r="E757" s="906"/>
      <c r="F757" s="906"/>
      <c r="G757" s="172"/>
      <c r="H757" s="172"/>
      <c r="I757" s="172"/>
      <c r="J757" s="172"/>
      <c r="K757" s="172"/>
    </row>
    <row r="758" spans="1:11" x14ac:dyDescent="0.2">
      <c r="A758" s="905"/>
      <c r="B758" s="906"/>
      <c r="C758" s="906"/>
      <c r="D758" s="906"/>
      <c r="E758" s="906"/>
      <c r="F758" s="906"/>
      <c r="G758" s="172"/>
      <c r="H758" s="172"/>
      <c r="I758" s="172"/>
      <c r="J758" s="172"/>
      <c r="K758" s="172"/>
    </row>
    <row r="759" spans="1:11" x14ac:dyDescent="0.2">
      <c r="A759" s="905"/>
      <c r="B759" s="906"/>
      <c r="C759" s="906"/>
      <c r="D759" s="906"/>
      <c r="E759" s="906"/>
      <c r="F759" s="906"/>
      <c r="G759" s="172"/>
      <c r="H759" s="172"/>
      <c r="I759" s="172"/>
      <c r="J759" s="172"/>
      <c r="K759" s="172"/>
    </row>
    <row r="760" spans="1:11" x14ac:dyDescent="0.2">
      <c r="A760" s="905"/>
      <c r="B760" s="906"/>
      <c r="C760" s="906"/>
      <c r="D760" s="906"/>
      <c r="E760" s="906"/>
      <c r="F760" s="906"/>
      <c r="G760" s="172"/>
      <c r="H760" s="172"/>
      <c r="I760" s="172"/>
      <c r="J760" s="172"/>
      <c r="K760" s="172"/>
    </row>
    <row r="761" spans="1:11" x14ac:dyDescent="0.2">
      <c r="A761" s="905"/>
      <c r="B761" s="906"/>
      <c r="C761" s="906"/>
      <c r="D761" s="906"/>
      <c r="E761" s="906"/>
      <c r="F761" s="906"/>
      <c r="G761" s="172"/>
      <c r="H761" s="172"/>
      <c r="I761" s="172"/>
      <c r="J761" s="172"/>
      <c r="K761" s="172"/>
    </row>
    <row r="762" spans="1:11" x14ac:dyDescent="0.2">
      <c r="A762" s="905"/>
      <c r="B762" s="906"/>
      <c r="C762" s="906"/>
      <c r="D762" s="906"/>
      <c r="E762" s="906"/>
      <c r="F762" s="906"/>
      <c r="G762" s="172"/>
      <c r="H762" s="172"/>
      <c r="I762" s="172"/>
      <c r="J762" s="172"/>
      <c r="K762" s="172"/>
    </row>
    <row r="763" spans="1:11" x14ac:dyDescent="0.2">
      <c r="A763" s="905"/>
      <c r="B763" s="906"/>
      <c r="C763" s="906"/>
      <c r="D763" s="906"/>
      <c r="E763" s="906"/>
      <c r="F763" s="906"/>
      <c r="G763" s="172"/>
      <c r="H763" s="172"/>
      <c r="I763" s="172"/>
      <c r="J763" s="172"/>
      <c r="K763" s="172"/>
    </row>
    <row r="764" spans="1:11" x14ac:dyDescent="0.2">
      <c r="A764" s="905"/>
      <c r="B764" s="906"/>
      <c r="C764" s="906"/>
      <c r="D764" s="906"/>
      <c r="E764" s="906"/>
      <c r="F764" s="906"/>
      <c r="G764" s="172"/>
      <c r="H764" s="172"/>
      <c r="I764" s="172"/>
      <c r="J764" s="172"/>
      <c r="K764" s="172"/>
    </row>
    <row r="765" spans="1:11" x14ac:dyDescent="0.2">
      <c r="A765" s="905"/>
      <c r="B765" s="906"/>
      <c r="C765" s="906"/>
      <c r="D765" s="906"/>
      <c r="E765" s="906"/>
      <c r="F765" s="906"/>
      <c r="G765" s="172"/>
      <c r="H765" s="172"/>
      <c r="I765" s="172"/>
      <c r="J765" s="172"/>
      <c r="K765" s="172"/>
    </row>
    <row r="766" spans="1:11" x14ac:dyDescent="0.2">
      <c r="A766" s="905"/>
      <c r="B766" s="906"/>
      <c r="C766" s="906"/>
      <c r="D766" s="906"/>
      <c r="E766" s="906"/>
      <c r="F766" s="906"/>
      <c r="G766" s="172"/>
      <c r="H766" s="172"/>
      <c r="I766" s="172"/>
      <c r="J766" s="172"/>
      <c r="K766" s="172"/>
    </row>
    <row r="767" spans="1:11" x14ac:dyDescent="0.2">
      <c r="A767" s="905"/>
      <c r="B767" s="906"/>
      <c r="C767" s="906"/>
      <c r="D767" s="906"/>
      <c r="E767" s="906"/>
      <c r="F767" s="906"/>
      <c r="G767" s="172"/>
      <c r="H767" s="172"/>
      <c r="I767" s="172"/>
      <c r="J767" s="172"/>
      <c r="K767" s="172"/>
    </row>
    <row r="768" spans="1:11" x14ac:dyDescent="0.2">
      <c r="A768" s="905"/>
      <c r="B768" s="906"/>
      <c r="C768" s="906"/>
      <c r="D768" s="906"/>
      <c r="E768" s="906"/>
      <c r="F768" s="906"/>
      <c r="G768" s="172"/>
      <c r="H768" s="172"/>
      <c r="I768" s="172"/>
      <c r="J768" s="172"/>
      <c r="K768" s="172"/>
    </row>
    <row r="769" spans="1:11" x14ac:dyDescent="0.2">
      <c r="A769" s="905"/>
      <c r="B769" s="906"/>
      <c r="C769" s="906"/>
      <c r="D769" s="906"/>
      <c r="E769" s="906"/>
      <c r="F769" s="906"/>
      <c r="G769" s="172"/>
      <c r="H769" s="172"/>
      <c r="I769" s="172"/>
      <c r="J769" s="172"/>
      <c r="K769" s="172"/>
    </row>
    <row r="770" spans="1:11" x14ac:dyDescent="0.2">
      <c r="A770" s="905"/>
      <c r="B770" s="906"/>
      <c r="C770" s="906"/>
      <c r="D770" s="906"/>
      <c r="E770" s="906"/>
      <c r="F770" s="906"/>
      <c r="G770" s="172"/>
      <c r="H770" s="172"/>
      <c r="I770" s="172"/>
      <c r="J770" s="172"/>
      <c r="K770" s="172"/>
    </row>
    <row r="771" spans="1:11" x14ac:dyDescent="0.2">
      <c r="A771" s="905"/>
      <c r="B771" s="906"/>
      <c r="C771" s="906"/>
      <c r="D771" s="906"/>
      <c r="E771" s="906"/>
      <c r="F771" s="906"/>
      <c r="G771" s="172"/>
      <c r="H771" s="172"/>
      <c r="I771" s="172"/>
      <c r="J771" s="172"/>
      <c r="K771" s="172"/>
    </row>
    <row r="772" spans="1:11" x14ac:dyDescent="0.2">
      <c r="A772" s="905"/>
      <c r="B772" s="906"/>
      <c r="C772" s="906"/>
      <c r="D772" s="906"/>
      <c r="E772" s="906"/>
      <c r="F772" s="906"/>
      <c r="G772" s="172"/>
      <c r="H772" s="172"/>
      <c r="I772" s="172"/>
      <c r="J772" s="172"/>
      <c r="K772" s="172"/>
    </row>
    <row r="773" spans="1:11" x14ac:dyDescent="0.2">
      <c r="A773" s="905"/>
      <c r="B773" s="906"/>
      <c r="C773" s="906"/>
      <c r="D773" s="906"/>
      <c r="E773" s="906"/>
      <c r="F773" s="906"/>
      <c r="G773" s="172"/>
      <c r="H773" s="172"/>
      <c r="I773" s="172"/>
      <c r="J773" s="172"/>
      <c r="K773" s="172"/>
    </row>
    <row r="774" spans="1:11" x14ac:dyDescent="0.2">
      <c r="A774" s="905"/>
      <c r="B774" s="906"/>
      <c r="C774" s="906"/>
      <c r="D774" s="906"/>
      <c r="E774" s="906"/>
      <c r="F774" s="906"/>
      <c r="G774" s="172"/>
      <c r="H774" s="172"/>
      <c r="I774" s="172"/>
      <c r="J774" s="172"/>
      <c r="K774" s="172"/>
    </row>
    <row r="775" spans="1:11" x14ac:dyDescent="0.2">
      <c r="A775" s="905"/>
      <c r="B775" s="906"/>
      <c r="C775" s="906"/>
      <c r="D775" s="906"/>
      <c r="E775" s="906"/>
      <c r="F775" s="906"/>
      <c r="G775" s="172"/>
      <c r="H775" s="172"/>
      <c r="I775" s="172"/>
      <c r="J775" s="172"/>
      <c r="K775" s="172"/>
    </row>
    <row r="776" spans="1:11" x14ac:dyDescent="0.2">
      <c r="A776" s="905"/>
      <c r="B776" s="906"/>
      <c r="C776" s="906"/>
      <c r="D776" s="906"/>
      <c r="E776" s="906"/>
      <c r="F776" s="906"/>
      <c r="G776" s="172"/>
      <c r="H776" s="172"/>
      <c r="I776" s="172"/>
      <c r="J776" s="172"/>
      <c r="K776" s="172"/>
    </row>
    <row r="777" spans="1:11" x14ac:dyDescent="0.2">
      <c r="A777" s="905"/>
      <c r="B777" s="906"/>
      <c r="C777" s="906"/>
      <c r="D777" s="906"/>
      <c r="E777" s="906"/>
      <c r="F777" s="906"/>
      <c r="G777" s="172"/>
      <c r="H777" s="172"/>
      <c r="I777" s="172"/>
      <c r="J777" s="172"/>
      <c r="K777" s="172"/>
    </row>
    <row r="778" spans="1:11" x14ac:dyDescent="0.2">
      <c r="A778" s="905"/>
      <c r="B778" s="906"/>
      <c r="C778" s="906"/>
      <c r="D778" s="906"/>
      <c r="E778" s="906"/>
      <c r="F778" s="906"/>
      <c r="G778" s="172"/>
      <c r="H778" s="172"/>
      <c r="I778" s="172"/>
      <c r="J778" s="172"/>
      <c r="K778" s="172"/>
    </row>
    <row r="779" spans="1:11" x14ac:dyDescent="0.2">
      <c r="A779" s="905"/>
      <c r="B779" s="906"/>
      <c r="C779" s="906"/>
      <c r="D779" s="906"/>
      <c r="E779" s="906"/>
      <c r="F779" s="906"/>
      <c r="G779" s="172"/>
      <c r="H779" s="172"/>
      <c r="I779" s="172"/>
      <c r="J779" s="172"/>
      <c r="K779" s="172"/>
    </row>
    <row r="780" spans="1:11" x14ac:dyDescent="0.2">
      <c r="A780" s="905"/>
      <c r="B780" s="906"/>
      <c r="C780" s="906"/>
      <c r="D780" s="906"/>
      <c r="E780" s="906"/>
      <c r="F780" s="906"/>
      <c r="G780" s="172"/>
      <c r="H780" s="172"/>
      <c r="I780" s="172"/>
      <c r="J780" s="172"/>
      <c r="K780" s="172"/>
    </row>
    <row r="781" spans="1:11" x14ac:dyDescent="0.2">
      <c r="A781" s="905"/>
      <c r="B781" s="906"/>
      <c r="C781" s="906"/>
      <c r="D781" s="906"/>
      <c r="E781" s="906"/>
      <c r="F781" s="906"/>
      <c r="G781" s="172"/>
      <c r="H781" s="172"/>
      <c r="I781" s="172"/>
      <c r="J781" s="172"/>
      <c r="K781" s="172"/>
    </row>
    <row r="782" spans="1:11" x14ac:dyDescent="0.2">
      <c r="A782" s="905"/>
      <c r="B782" s="906"/>
      <c r="C782" s="906"/>
      <c r="D782" s="906"/>
      <c r="E782" s="906"/>
      <c r="F782" s="906"/>
      <c r="G782" s="172"/>
      <c r="H782" s="172"/>
      <c r="I782" s="172"/>
      <c r="J782" s="172"/>
      <c r="K782" s="172"/>
    </row>
    <row r="783" spans="1:11" x14ac:dyDescent="0.2">
      <c r="A783" s="905"/>
      <c r="B783" s="906"/>
      <c r="C783" s="906"/>
      <c r="D783" s="906"/>
      <c r="E783" s="906"/>
      <c r="F783" s="906"/>
      <c r="G783" s="172"/>
      <c r="H783" s="172"/>
      <c r="I783" s="172"/>
      <c r="J783" s="172"/>
      <c r="K783" s="172"/>
    </row>
    <row r="784" spans="1:11" x14ac:dyDescent="0.2">
      <c r="A784" s="905"/>
      <c r="B784" s="906"/>
      <c r="C784" s="906"/>
      <c r="D784" s="906"/>
      <c r="E784" s="906"/>
      <c r="F784" s="906"/>
      <c r="G784" s="172"/>
      <c r="H784" s="172"/>
      <c r="I784" s="172"/>
      <c r="J784" s="172"/>
      <c r="K784" s="172"/>
    </row>
    <row r="785" spans="1:11" x14ac:dyDescent="0.2">
      <c r="A785" s="905"/>
      <c r="B785" s="906"/>
      <c r="C785" s="906"/>
      <c r="D785" s="906"/>
      <c r="E785" s="906"/>
      <c r="F785" s="906"/>
      <c r="G785" s="172"/>
      <c r="H785" s="172"/>
      <c r="I785" s="172"/>
      <c r="J785" s="172"/>
      <c r="K785" s="172"/>
    </row>
    <row r="786" spans="1:11" x14ac:dyDescent="0.2">
      <c r="A786" s="905"/>
      <c r="B786" s="906"/>
      <c r="C786" s="906"/>
      <c r="D786" s="906"/>
      <c r="E786" s="906"/>
      <c r="F786" s="906"/>
      <c r="G786" s="172"/>
      <c r="H786" s="172"/>
      <c r="I786" s="172"/>
      <c r="J786" s="172"/>
      <c r="K786" s="172"/>
    </row>
    <row r="787" spans="1:11" x14ac:dyDescent="0.2">
      <c r="A787" s="905"/>
      <c r="B787" s="906"/>
      <c r="C787" s="906"/>
      <c r="D787" s="906"/>
      <c r="E787" s="906"/>
      <c r="F787" s="906"/>
      <c r="G787" s="172"/>
      <c r="H787" s="172"/>
      <c r="I787" s="172"/>
      <c r="J787" s="172"/>
      <c r="K787" s="172"/>
    </row>
    <row r="788" spans="1:11" x14ac:dyDescent="0.2">
      <c r="A788" s="905"/>
      <c r="B788" s="906"/>
      <c r="C788" s="906"/>
      <c r="D788" s="906"/>
      <c r="E788" s="906"/>
      <c r="F788" s="906"/>
      <c r="G788" s="172"/>
      <c r="H788" s="172"/>
      <c r="I788" s="172"/>
      <c r="J788" s="172"/>
      <c r="K788" s="172"/>
    </row>
    <row r="789" spans="1:11" x14ac:dyDescent="0.2">
      <c r="A789" s="905"/>
      <c r="B789" s="906"/>
      <c r="C789" s="906"/>
      <c r="D789" s="906"/>
      <c r="E789" s="906"/>
      <c r="F789" s="906"/>
      <c r="G789" s="172"/>
      <c r="H789" s="172"/>
      <c r="I789" s="172"/>
      <c r="J789" s="172"/>
      <c r="K789" s="172"/>
    </row>
    <row r="790" spans="1:11" x14ac:dyDescent="0.2">
      <c r="A790" s="905"/>
      <c r="B790" s="906"/>
      <c r="C790" s="906"/>
      <c r="D790" s="906"/>
      <c r="E790" s="906"/>
      <c r="F790" s="906"/>
      <c r="G790" s="172"/>
      <c r="H790" s="172"/>
      <c r="I790" s="172"/>
      <c r="J790" s="172"/>
      <c r="K790" s="172"/>
    </row>
    <row r="791" spans="1:11" x14ac:dyDescent="0.2">
      <c r="A791" s="905"/>
      <c r="B791" s="906"/>
      <c r="C791" s="906"/>
      <c r="D791" s="906"/>
      <c r="E791" s="906"/>
      <c r="F791" s="906"/>
      <c r="G791" s="172"/>
      <c r="H791" s="172"/>
      <c r="I791" s="172"/>
      <c r="J791" s="172"/>
      <c r="K791" s="172"/>
    </row>
    <row r="792" spans="1:11" x14ac:dyDescent="0.2">
      <c r="A792" s="905"/>
      <c r="B792" s="906"/>
      <c r="C792" s="906"/>
      <c r="D792" s="906"/>
      <c r="E792" s="906"/>
      <c r="F792" s="906"/>
      <c r="G792" s="172"/>
      <c r="H792" s="172"/>
      <c r="I792" s="172"/>
      <c r="J792" s="172"/>
      <c r="K792" s="172"/>
    </row>
    <row r="793" spans="1:11" x14ac:dyDescent="0.2">
      <c r="A793" s="905"/>
      <c r="B793" s="906"/>
      <c r="C793" s="906"/>
      <c r="D793" s="906"/>
      <c r="E793" s="906"/>
      <c r="F793" s="906"/>
      <c r="G793" s="172"/>
      <c r="H793" s="172"/>
      <c r="I793" s="172"/>
      <c r="J793" s="172"/>
      <c r="K793" s="172"/>
    </row>
    <row r="794" spans="1:11" x14ac:dyDescent="0.2">
      <c r="A794" s="905"/>
      <c r="B794" s="906"/>
      <c r="C794" s="906"/>
      <c r="D794" s="906"/>
      <c r="E794" s="906"/>
      <c r="F794" s="906"/>
      <c r="G794" s="172"/>
      <c r="H794" s="172"/>
      <c r="I794" s="172"/>
      <c r="J794" s="172"/>
      <c r="K794" s="172"/>
    </row>
    <row r="795" spans="1:11" x14ac:dyDescent="0.2">
      <c r="A795" s="905"/>
      <c r="B795" s="906"/>
      <c r="C795" s="906"/>
      <c r="D795" s="906"/>
      <c r="E795" s="906"/>
      <c r="F795" s="906"/>
      <c r="G795" s="172"/>
      <c r="H795" s="172"/>
      <c r="I795" s="172"/>
      <c r="J795" s="172"/>
      <c r="K795" s="172"/>
    </row>
    <row r="796" spans="1:11" x14ac:dyDescent="0.2">
      <c r="A796" s="905"/>
      <c r="B796" s="906"/>
      <c r="C796" s="906"/>
      <c r="D796" s="906"/>
      <c r="E796" s="906"/>
      <c r="F796" s="906"/>
      <c r="G796" s="172"/>
      <c r="H796" s="172"/>
      <c r="I796" s="172"/>
      <c r="J796" s="172"/>
      <c r="K796" s="172"/>
    </row>
    <row r="797" spans="1:11" x14ac:dyDescent="0.2">
      <c r="A797" s="905"/>
      <c r="B797" s="906"/>
      <c r="C797" s="906"/>
      <c r="D797" s="906"/>
      <c r="E797" s="906"/>
      <c r="F797" s="906"/>
      <c r="G797" s="172"/>
      <c r="H797" s="172"/>
      <c r="I797" s="172"/>
      <c r="J797" s="172"/>
      <c r="K797" s="172"/>
    </row>
    <row r="798" spans="1:11" x14ac:dyDescent="0.2">
      <c r="A798" s="905"/>
      <c r="B798" s="906"/>
      <c r="C798" s="906"/>
      <c r="D798" s="906"/>
      <c r="E798" s="906"/>
      <c r="F798" s="906"/>
      <c r="G798" s="172"/>
      <c r="H798" s="172"/>
      <c r="I798" s="172"/>
      <c r="J798" s="172"/>
      <c r="K798" s="172"/>
    </row>
    <row r="799" spans="1:11" x14ac:dyDescent="0.2">
      <c r="A799" s="905"/>
      <c r="B799" s="906"/>
      <c r="C799" s="906"/>
      <c r="D799" s="906"/>
      <c r="E799" s="906"/>
      <c r="F799" s="906"/>
      <c r="G799" s="172"/>
      <c r="H799" s="172"/>
      <c r="I799" s="172"/>
      <c r="J799" s="172"/>
      <c r="K799" s="172"/>
    </row>
    <row r="800" spans="1:11" x14ac:dyDescent="0.2">
      <c r="A800" s="905"/>
      <c r="B800" s="906"/>
      <c r="C800" s="906"/>
      <c r="D800" s="906"/>
      <c r="E800" s="906"/>
      <c r="F800" s="906"/>
      <c r="G800" s="172"/>
      <c r="H800" s="172"/>
      <c r="I800" s="172"/>
      <c r="J800" s="172"/>
      <c r="K800" s="172"/>
    </row>
    <row r="801" spans="1:11" x14ac:dyDescent="0.2">
      <c r="A801" s="905"/>
      <c r="B801" s="906"/>
      <c r="C801" s="906"/>
      <c r="D801" s="906"/>
      <c r="E801" s="906"/>
      <c r="F801" s="906"/>
      <c r="G801" s="172"/>
      <c r="H801" s="172"/>
      <c r="I801" s="172"/>
      <c r="J801" s="172"/>
      <c r="K801" s="172"/>
    </row>
    <row r="802" spans="1:11" x14ac:dyDescent="0.2">
      <c r="A802" s="905"/>
      <c r="B802" s="906"/>
      <c r="C802" s="906"/>
      <c r="D802" s="906"/>
      <c r="E802" s="906"/>
      <c r="F802" s="906"/>
      <c r="G802" s="172"/>
      <c r="H802" s="172"/>
      <c r="I802" s="172"/>
      <c r="J802" s="172"/>
      <c r="K802" s="172"/>
    </row>
    <row r="803" spans="1:11" x14ac:dyDescent="0.2">
      <c r="A803" s="905"/>
      <c r="B803" s="906"/>
      <c r="C803" s="906"/>
      <c r="D803" s="906"/>
      <c r="E803" s="906"/>
      <c r="F803" s="906"/>
      <c r="G803" s="172"/>
      <c r="H803" s="172"/>
      <c r="I803" s="172"/>
      <c r="J803" s="172"/>
      <c r="K803" s="172"/>
    </row>
    <row r="804" spans="1:11" x14ac:dyDescent="0.2">
      <c r="A804" s="905"/>
      <c r="B804" s="906"/>
      <c r="C804" s="906"/>
      <c r="D804" s="906"/>
      <c r="E804" s="906"/>
      <c r="F804" s="906"/>
      <c r="G804" s="172"/>
      <c r="H804" s="172"/>
      <c r="I804" s="172"/>
      <c r="J804" s="172"/>
      <c r="K804" s="172"/>
    </row>
    <row r="805" spans="1:11" x14ac:dyDescent="0.2">
      <c r="A805" s="905"/>
      <c r="B805" s="906"/>
      <c r="C805" s="906"/>
      <c r="D805" s="906"/>
      <c r="E805" s="906"/>
      <c r="F805" s="906"/>
      <c r="G805" s="172"/>
      <c r="H805" s="172"/>
      <c r="I805" s="172"/>
      <c r="J805" s="172"/>
      <c r="K805" s="172"/>
    </row>
    <row r="806" spans="1:11" x14ac:dyDescent="0.2">
      <c r="A806" s="905"/>
      <c r="B806" s="906"/>
      <c r="C806" s="906"/>
      <c r="D806" s="906"/>
      <c r="E806" s="906"/>
      <c r="F806" s="906"/>
      <c r="G806" s="172"/>
      <c r="H806" s="172"/>
      <c r="I806" s="172"/>
      <c r="J806" s="172"/>
      <c r="K806" s="172"/>
    </row>
    <row r="807" spans="1:11" x14ac:dyDescent="0.2">
      <c r="A807" s="905"/>
      <c r="B807" s="906"/>
      <c r="C807" s="906"/>
      <c r="D807" s="906"/>
      <c r="E807" s="906"/>
      <c r="F807" s="906"/>
      <c r="G807" s="172"/>
      <c r="H807" s="172"/>
      <c r="I807" s="172"/>
      <c r="J807" s="172"/>
      <c r="K807" s="172"/>
    </row>
    <row r="808" spans="1:11" x14ac:dyDescent="0.2">
      <c r="A808" s="905"/>
      <c r="B808" s="906"/>
      <c r="C808" s="906"/>
      <c r="D808" s="906"/>
      <c r="E808" s="906"/>
      <c r="F808" s="906"/>
      <c r="G808" s="172"/>
      <c r="H808" s="172"/>
      <c r="I808" s="172"/>
      <c r="J808" s="172"/>
      <c r="K808" s="172"/>
    </row>
    <row r="809" spans="1:11" x14ac:dyDescent="0.2">
      <c r="A809" s="905"/>
      <c r="B809" s="906"/>
      <c r="C809" s="906"/>
      <c r="D809" s="906"/>
      <c r="E809" s="906"/>
      <c r="F809" s="906"/>
      <c r="G809" s="172"/>
      <c r="H809" s="172"/>
      <c r="I809" s="172"/>
      <c r="J809" s="172"/>
      <c r="K809" s="172"/>
    </row>
    <row r="810" spans="1:11" x14ac:dyDescent="0.2">
      <c r="A810" s="905"/>
      <c r="B810" s="906"/>
      <c r="C810" s="906"/>
      <c r="D810" s="906"/>
      <c r="E810" s="906"/>
      <c r="F810" s="906"/>
      <c r="G810" s="172"/>
      <c r="H810" s="172"/>
      <c r="I810" s="172"/>
      <c r="J810" s="172"/>
      <c r="K810" s="172"/>
    </row>
    <row r="811" spans="1:11" x14ac:dyDescent="0.2">
      <c r="A811" s="905"/>
      <c r="B811" s="906"/>
      <c r="C811" s="906"/>
      <c r="D811" s="906"/>
      <c r="E811" s="906"/>
      <c r="F811" s="906"/>
      <c r="G811" s="172"/>
      <c r="H811" s="172"/>
      <c r="I811" s="172"/>
      <c r="J811" s="172"/>
      <c r="K811" s="172"/>
    </row>
    <row r="812" spans="1:11" x14ac:dyDescent="0.2">
      <c r="A812" s="905"/>
      <c r="B812" s="906"/>
      <c r="C812" s="906"/>
      <c r="D812" s="906"/>
      <c r="E812" s="906"/>
      <c r="F812" s="906"/>
      <c r="G812" s="172"/>
      <c r="H812" s="172"/>
      <c r="I812" s="172"/>
      <c r="J812" s="172"/>
      <c r="K812" s="172"/>
    </row>
    <row r="813" spans="1:11" x14ac:dyDescent="0.2">
      <c r="A813" s="905"/>
      <c r="B813" s="906"/>
      <c r="C813" s="906"/>
      <c r="D813" s="906"/>
      <c r="E813" s="906"/>
      <c r="F813" s="906"/>
      <c r="G813" s="172"/>
      <c r="H813" s="172"/>
      <c r="I813" s="172"/>
      <c r="J813" s="172"/>
      <c r="K813" s="172"/>
    </row>
    <row r="814" spans="1:11" x14ac:dyDescent="0.2">
      <c r="A814" s="905"/>
      <c r="B814" s="906"/>
      <c r="C814" s="906"/>
      <c r="D814" s="906"/>
      <c r="E814" s="906"/>
      <c r="F814" s="906"/>
      <c r="G814" s="172"/>
      <c r="H814" s="172"/>
      <c r="I814" s="172"/>
      <c r="J814" s="172"/>
      <c r="K814" s="172"/>
    </row>
    <row r="815" spans="1:11" x14ac:dyDescent="0.2">
      <c r="A815" s="905"/>
      <c r="B815" s="906"/>
      <c r="C815" s="906"/>
      <c r="D815" s="906"/>
      <c r="E815" s="906"/>
      <c r="F815" s="906"/>
      <c r="G815" s="172"/>
      <c r="H815" s="172"/>
      <c r="I815" s="172"/>
      <c r="J815" s="172"/>
      <c r="K815" s="172"/>
    </row>
    <row r="816" spans="1:11" x14ac:dyDescent="0.2">
      <c r="A816" s="905"/>
      <c r="B816" s="906"/>
      <c r="C816" s="906"/>
      <c r="D816" s="906"/>
      <c r="E816" s="906"/>
      <c r="F816" s="906"/>
      <c r="G816" s="172"/>
      <c r="H816" s="172"/>
      <c r="I816" s="172"/>
      <c r="J816" s="172"/>
      <c r="K816" s="172"/>
    </row>
    <row r="817" spans="1:11" x14ac:dyDescent="0.2">
      <c r="A817" s="905"/>
      <c r="B817" s="906"/>
      <c r="C817" s="906"/>
      <c r="D817" s="906"/>
      <c r="E817" s="906"/>
      <c r="F817" s="906"/>
      <c r="G817" s="172"/>
      <c r="H817" s="172"/>
      <c r="I817" s="172"/>
      <c r="J817" s="172"/>
      <c r="K817" s="172"/>
    </row>
    <row r="818" spans="1:11" x14ac:dyDescent="0.2">
      <c r="A818" s="905"/>
      <c r="B818" s="906"/>
      <c r="C818" s="906"/>
      <c r="D818" s="906"/>
      <c r="E818" s="906"/>
      <c r="F818" s="906"/>
      <c r="G818" s="172"/>
      <c r="H818" s="172"/>
      <c r="I818" s="172"/>
      <c r="J818" s="172"/>
      <c r="K818" s="172"/>
    </row>
    <row r="819" spans="1:11" x14ac:dyDescent="0.2">
      <c r="A819" s="905"/>
      <c r="B819" s="906"/>
      <c r="C819" s="906"/>
      <c r="D819" s="906"/>
      <c r="E819" s="906"/>
      <c r="F819" s="906"/>
      <c r="G819" s="172"/>
      <c r="H819" s="172"/>
      <c r="I819" s="172"/>
      <c r="J819" s="172"/>
      <c r="K819" s="172"/>
    </row>
    <row r="820" spans="1:11" x14ac:dyDescent="0.2">
      <c r="A820" s="905"/>
      <c r="B820" s="906"/>
      <c r="C820" s="906"/>
      <c r="D820" s="906"/>
      <c r="E820" s="906"/>
      <c r="F820" s="906"/>
      <c r="G820" s="172"/>
      <c r="H820" s="172"/>
      <c r="I820" s="172"/>
      <c r="J820" s="172"/>
      <c r="K820" s="172"/>
    </row>
    <row r="821" spans="1:11" x14ac:dyDescent="0.2">
      <c r="A821" s="905"/>
      <c r="B821" s="906"/>
      <c r="C821" s="906"/>
      <c r="D821" s="906"/>
      <c r="E821" s="906"/>
      <c r="F821" s="906"/>
      <c r="G821" s="172"/>
      <c r="H821" s="172"/>
      <c r="I821" s="172"/>
      <c r="J821" s="172"/>
      <c r="K821" s="172"/>
    </row>
    <row r="822" spans="1:11" x14ac:dyDescent="0.2">
      <c r="A822" s="905"/>
      <c r="B822" s="906"/>
      <c r="C822" s="906"/>
      <c r="D822" s="906"/>
      <c r="E822" s="906"/>
      <c r="F822" s="906"/>
      <c r="G822" s="172"/>
      <c r="H822" s="172"/>
      <c r="I822" s="172"/>
      <c r="J822" s="172"/>
      <c r="K822" s="172"/>
    </row>
    <row r="823" spans="1:11" x14ac:dyDescent="0.2">
      <c r="A823" s="905"/>
      <c r="B823" s="906"/>
      <c r="C823" s="906"/>
      <c r="D823" s="906"/>
      <c r="E823" s="906"/>
      <c r="F823" s="906"/>
      <c r="G823" s="172"/>
      <c r="H823" s="172"/>
      <c r="I823" s="172"/>
      <c r="J823" s="172"/>
      <c r="K823" s="172"/>
    </row>
    <row r="824" spans="1:11" x14ac:dyDescent="0.2">
      <c r="A824" s="905"/>
      <c r="B824" s="906"/>
      <c r="C824" s="906"/>
      <c r="D824" s="906"/>
      <c r="E824" s="906"/>
      <c r="F824" s="906"/>
      <c r="G824" s="172"/>
      <c r="H824" s="172"/>
      <c r="I824" s="172"/>
      <c r="J824" s="172"/>
      <c r="K824" s="172"/>
    </row>
    <row r="825" spans="1:11" x14ac:dyDescent="0.2">
      <c r="A825" s="905"/>
      <c r="B825" s="906"/>
      <c r="C825" s="906"/>
      <c r="D825" s="906"/>
      <c r="E825" s="906"/>
      <c r="F825" s="906"/>
      <c r="G825" s="172"/>
      <c r="H825" s="172"/>
      <c r="I825" s="172"/>
      <c r="J825" s="172"/>
      <c r="K825" s="172"/>
    </row>
    <row r="826" spans="1:11" x14ac:dyDescent="0.2">
      <c r="A826" s="905"/>
      <c r="B826" s="906"/>
      <c r="C826" s="906"/>
      <c r="D826" s="906"/>
      <c r="E826" s="906"/>
      <c r="F826" s="906"/>
      <c r="G826" s="172"/>
      <c r="H826" s="172"/>
      <c r="I826" s="172"/>
      <c r="J826" s="172"/>
      <c r="K826" s="172"/>
    </row>
    <row r="827" spans="1:11" x14ac:dyDescent="0.2">
      <c r="A827" s="905"/>
      <c r="B827" s="906"/>
      <c r="C827" s="906"/>
      <c r="D827" s="906"/>
      <c r="E827" s="906"/>
      <c r="F827" s="906"/>
      <c r="G827" s="172"/>
      <c r="H827" s="172"/>
      <c r="I827" s="172"/>
      <c r="J827" s="172"/>
      <c r="K827" s="172"/>
    </row>
    <row r="828" spans="1:11" x14ac:dyDescent="0.2">
      <c r="A828" s="905"/>
      <c r="B828" s="906"/>
      <c r="C828" s="906"/>
      <c r="D828" s="906"/>
      <c r="E828" s="906"/>
      <c r="F828" s="906"/>
      <c r="G828" s="172"/>
      <c r="H828" s="172"/>
      <c r="I828" s="172"/>
      <c r="J828" s="172"/>
      <c r="K828" s="172"/>
    </row>
    <row r="829" spans="1:11" x14ac:dyDescent="0.2">
      <c r="A829" s="905"/>
      <c r="B829" s="906"/>
      <c r="C829" s="906"/>
      <c r="D829" s="906"/>
      <c r="E829" s="906"/>
      <c r="F829" s="906"/>
      <c r="G829" s="172"/>
      <c r="H829" s="172"/>
      <c r="I829" s="172"/>
      <c r="J829" s="172"/>
      <c r="K829" s="172"/>
    </row>
    <row r="830" spans="1:11" x14ac:dyDescent="0.2">
      <c r="A830" s="905"/>
      <c r="B830" s="906"/>
      <c r="C830" s="906"/>
      <c r="D830" s="906"/>
      <c r="E830" s="906"/>
      <c r="F830" s="906"/>
      <c r="G830" s="172"/>
      <c r="H830" s="172"/>
      <c r="I830" s="172"/>
      <c r="J830" s="172"/>
      <c r="K830" s="172"/>
    </row>
    <row r="831" spans="1:11" x14ac:dyDescent="0.2">
      <c r="A831" s="905"/>
      <c r="B831" s="906"/>
      <c r="C831" s="906"/>
      <c r="D831" s="906"/>
      <c r="E831" s="906"/>
      <c r="F831" s="906"/>
      <c r="G831" s="172"/>
      <c r="H831" s="172"/>
      <c r="I831" s="172"/>
      <c r="J831" s="172"/>
      <c r="K831" s="172"/>
    </row>
    <row r="832" spans="1:11" x14ac:dyDescent="0.2">
      <c r="A832" s="905"/>
      <c r="B832" s="906"/>
      <c r="C832" s="906"/>
      <c r="D832" s="906"/>
      <c r="E832" s="906"/>
      <c r="F832" s="906"/>
      <c r="G832" s="172"/>
      <c r="H832" s="172"/>
      <c r="I832" s="172"/>
      <c r="J832" s="172"/>
      <c r="K832" s="172"/>
    </row>
    <row r="833" spans="1:11" x14ac:dyDescent="0.2">
      <c r="A833" s="905"/>
      <c r="B833" s="906"/>
      <c r="C833" s="906"/>
      <c r="D833" s="906"/>
      <c r="E833" s="906"/>
      <c r="F833" s="906"/>
      <c r="G833" s="172"/>
      <c r="H833" s="172"/>
      <c r="I833" s="172"/>
      <c r="J833" s="172"/>
      <c r="K833" s="172"/>
    </row>
    <row r="834" spans="1:11" x14ac:dyDescent="0.2">
      <c r="A834" s="905"/>
      <c r="B834" s="906"/>
      <c r="C834" s="906"/>
      <c r="D834" s="906"/>
      <c r="E834" s="906"/>
      <c r="F834" s="906"/>
      <c r="G834" s="172"/>
      <c r="H834" s="172"/>
      <c r="I834" s="172"/>
      <c r="J834" s="172"/>
      <c r="K834" s="172"/>
    </row>
    <row r="835" spans="1:11" x14ac:dyDescent="0.2">
      <c r="A835" s="905"/>
      <c r="B835" s="906"/>
      <c r="C835" s="906"/>
      <c r="D835" s="906"/>
      <c r="E835" s="906"/>
      <c r="F835" s="906"/>
      <c r="G835" s="172"/>
      <c r="H835" s="172"/>
      <c r="I835" s="172"/>
      <c r="J835" s="172"/>
      <c r="K835" s="172"/>
    </row>
    <row r="836" spans="1:11" x14ac:dyDescent="0.2">
      <c r="A836" s="905"/>
      <c r="B836" s="906"/>
      <c r="C836" s="906"/>
      <c r="D836" s="906"/>
      <c r="E836" s="906"/>
      <c r="F836" s="906"/>
      <c r="G836" s="172"/>
      <c r="H836" s="172"/>
      <c r="I836" s="172"/>
      <c r="J836" s="172"/>
      <c r="K836" s="172"/>
    </row>
    <row r="837" spans="1:11" x14ac:dyDescent="0.2">
      <c r="A837" s="905"/>
      <c r="B837" s="906"/>
      <c r="C837" s="906"/>
      <c r="D837" s="906"/>
      <c r="E837" s="906"/>
      <c r="F837" s="906"/>
      <c r="G837" s="172"/>
      <c r="H837" s="172"/>
      <c r="I837" s="172"/>
      <c r="J837" s="172"/>
      <c r="K837" s="172"/>
    </row>
    <row r="838" spans="1:11" x14ac:dyDescent="0.2">
      <c r="A838" s="905"/>
      <c r="B838" s="906"/>
      <c r="C838" s="906"/>
      <c r="D838" s="906"/>
      <c r="E838" s="906"/>
      <c r="F838" s="906"/>
      <c r="G838" s="172"/>
      <c r="H838" s="172"/>
      <c r="I838" s="172"/>
      <c r="J838" s="172"/>
      <c r="K838" s="172"/>
    </row>
    <row r="839" spans="1:11" x14ac:dyDescent="0.2">
      <c r="A839" s="905"/>
      <c r="B839" s="906"/>
      <c r="C839" s="906"/>
      <c r="D839" s="906"/>
      <c r="E839" s="906"/>
      <c r="F839" s="906"/>
      <c r="G839" s="172"/>
      <c r="H839" s="172"/>
      <c r="I839" s="172"/>
      <c r="J839" s="172"/>
      <c r="K839" s="172"/>
    </row>
    <row r="840" spans="1:11" x14ac:dyDescent="0.2">
      <c r="A840" s="905"/>
      <c r="B840" s="906"/>
      <c r="C840" s="906"/>
      <c r="D840" s="906"/>
      <c r="E840" s="906"/>
      <c r="F840" s="906"/>
      <c r="G840" s="172"/>
      <c r="H840" s="172"/>
      <c r="I840" s="172"/>
      <c r="J840" s="172"/>
      <c r="K840" s="172"/>
    </row>
    <row r="841" spans="1:11" x14ac:dyDescent="0.2">
      <c r="A841" s="905"/>
      <c r="B841" s="906"/>
      <c r="C841" s="906"/>
      <c r="D841" s="906"/>
      <c r="E841" s="906"/>
      <c r="F841" s="906"/>
      <c r="G841" s="172"/>
      <c r="H841" s="172"/>
      <c r="I841" s="172"/>
      <c r="J841" s="172"/>
      <c r="K841" s="172"/>
    </row>
    <row r="842" spans="1:11" x14ac:dyDescent="0.2">
      <c r="A842" s="905"/>
      <c r="B842" s="906"/>
      <c r="C842" s="906"/>
      <c r="D842" s="906"/>
      <c r="E842" s="906"/>
      <c r="F842" s="906"/>
      <c r="G842" s="172"/>
      <c r="H842" s="172"/>
      <c r="I842" s="172"/>
      <c r="J842" s="172"/>
      <c r="K842" s="172"/>
    </row>
    <row r="843" spans="1:11" x14ac:dyDescent="0.2">
      <c r="A843" s="905"/>
      <c r="B843" s="906"/>
      <c r="C843" s="906"/>
      <c r="D843" s="906"/>
      <c r="E843" s="906"/>
      <c r="F843" s="906"/>
      <c r="G843" s="172"/>
      <c r="H843" s="172"/>
      <c r="I843" s="172"/>
      <c r="J843" s="172"/>
      <c r="K843" s="172"/>
    </row>
    <row r="844" spans="1:11" x14ac:dyDescent="0.2">
      <c r="A844" s="905"/>
      <c r="B844" s="906"/>
      <c r="C844" s="906"/>
      <c r="D844" s="906"/>
      <c r="E844" s="906"/>
      <c r="F844" s="906"/>
      <c r="G844" s="172"/>
      <c r="H844" s="172"/>
      <c r="I844" s="172"/>
      <c r="J844" s="172"/>
      <c r="K844" s="172"/>
    </row>
    <row r="845" spans="1:11" x14ac:dyDescent="0.2">
      <c r="A845" s="905"/>
      <c r="B845" s="906"/>
      <c r="C845" s="906"/>
      <c r="D845" s="906"/>
      <c r="E845" s="906"/>
      <c r="F845" s="906"/>
      <c r="G845" s="172"/>
      <c r="H845" s="172"/>
      <c r="I845" s="172"/>
      <c r="J845" s="172"/>
      <c r="K845" s="172"/>
    </row>
    <row r="846" spans="1:11" x14ac:dyDescent="0.2">
      <c r="A846" s="905"/>
      <c r="B846" s="906"/>
      <c r="C846" s="906"/>
      <c r="D846" s="906"/>
      <c r="E846" s="906"/>
      <c r="F846" s="906"/>
      <c r="G846" s="172"/>
      <c r="H846" s="172"/>
      <c r="I846" s="172"/>
      <c r="J846" s="172"/>
      <c r="K846" s="172"/>
    </row>
    <row r="847" spans="1:11" x14ac:dyDescent="0.2">
      <c r="A847" s="905"/>
      <c r="B847" s="906"/>
      <c r="C847" s="906"/>
      <c r="D847" s="906"/>
      <c r="E847" s="906"/>
      <c r="F847" s="906"/>
      <c r="G847" s="172"/>
      <c r="H847" s="172"/>
      <c r="I847" s="172"/>
      <c r="J847" s="172"/>
      <c r="K847" s="172"/>
    </row>
    <row r="848" spans="1:11" x14ac:dyDescent="0.2">
      <c r="A848" s="905"/>
      <c r="B848" s="906"/>
      <c r="C848" s="906"/>
      <c r="D848" s="906"/>
      <c r="E848" s="906"/>
      <c r="F848" s="906"/>
      <c r="G848" s="172"/>
      <c r="H848" s="172"/>
      <c r="I848" s="172"/>
      <c r="J848" s="172"/>
      <c r="K848" s="172"/>
    </row>
    <row r="849" spans="1:11" x14ac:dyDescent="0.2">
      <c r="A849" s="905"/>
      <c r="B849" s="906"/>
      <c r="C849" s="906"/>
      <c r="D849" s="906"/>
      <c r="E849" s="906"/>
      <c r="F849" s="906"/>
      <c r="G849" s="172"/>
      <c r="H849" s="172"/>
      <c r="I849" s="172"/>
      <c r="J849" s="172"/>
      <c r="K849" s="172"/>
    </row>
    <row r="850" spans="1:11" x14ac:dyDescent="0.2">
      <c r="A850" s="905"/>
      <c r="B850" s="906"/>
      <c r="C850" s="906"/>
      <c r="D850" s="906"/>
      <c r="E850" s="906"/>
      <c r="F850" s="906"/>
      <c r="G850" s="172"/>
      <c r="H850" s="172"/>
      <c r="I850" s="172"/>
      <c r="J850" s="172"/>
      <c r="K850" s="172"/>
    </row>
    <row r="851" spans="1:11" x14ac:dyDescent="0.2">
      <c r="A851" s="905"/>
      <c r="B851" s="906"/>
      <c r="C851" s="906"/>
      <c r="D851" s="906"/>
      <c r="E851" s="906"/>
      <c r="F851" s="906"/>
      <c r="G851" s="172"/>
      <c r="H851" s="172"/>
      <c r="I851" s="172"/>
      <c r="J851" s="172"/>
      <c r="K851" s="172"/>
    </row>
    <row r="852" spans="1:11" x14ac:dyDescent="0.2">
      <c r="A852" s="905"/>
      <c r="B852" s="906"/>
      <c r="C852" s="906"/>
      <c r="D852" s="906"/>
      <c r="E852" s="906"/>
      <c r="F852" s="906"/>
      <c r="G852" s="172"/>
      <c r="H852" s="172"/>
      <c r="I852" s="172"/>
      <c r="J852" s="172"/>
      <c r="K852" s="172"/>
    </row>
    <row r="853" spans="1:11" x14ac:dyDescent="0.2">
      <c r="A853" s="905"/>
      <c r="B853" s="906"/>
      <c r="C853" s="906"/>
      <c r="D853" s="906"/>
      <c r="E853" s="906"/>
      <c r="F853" s="906"/>
      <c r="G853" s="172"/>
      <c r="H853" s="172"/>
      <c r="I853" s="172"/>
      <c r="J853" s="172"/>
      <c r="K853" s="172"/>
    </row>
    <row r="854" spans="1:11" x14ac:dyDescent="0.2">
      <c r="A854" s="905"/>
      <c r="B854" s="906"/>
      <c r="C854" s="906"/>
      <c r="D854" s="906"/>
      <c r="E854" s="906"/>
      <c r="F854" s="906"/>
      <c r="G854" s="172"/>
      <c r="H854" s="172"/>
      <c r="I854" s="172"/>
      <c r="J854" s="172"/>
      <c r="K854" s="172"/>
    </row>
    <row r="855" spans="1:11" x14ac:dyDescent="0.2">
      <c r="A855" s="905"/>
      <c r="B855" s="906"/>
      <c r="C855" s="906"/>
      <c r="D855" s="906"/>
      <c r="E855" s="906"/>
      <c r="F855" s="906"/>
      <c r="G855" s="172"/>
      <c r="H855" s="172"/>
      <c r="I855" s="172"/>
      <c r="J855" s="172"/>
      <c r="K855" s="172"/>
    </row>
    <row r="856" spans="1:11" x14ac:dyDescent="0.2">
      <c r="A856" s="905"/>
      <c r="B856" s="906"/>
      <c r="C856" s="906"/>
      <c r="D856" s="906"/>
      <c r="E856" s="906"/>
      <c r="F856" s="906"/>
      <c r="G856" s="172"/>
      <c r="H856" s="172"/>
      <c r="I856" s="172"/>
      <c r="J856" s="172"/>
      <c r="K856" s="172"/>
    </row>
    <row r="857" spans="1:11" x14ac:dyDescent="0.2">
      <c r="A857" s="905"/>
      <c r="B857" s="906"/>
      <c r="C857" s="906"/>
      <c r="D857" s="906"/>
      <c r="E857" s="906"/>
      <c r="F857" s="906"/>
      <c r="G857" s="172"/>
      <c r="H857" s="172"/>
      <c r="I857" s="172"/>
      <c r="J857" s="172"/>
      <c r="K857" s="172"/>
    </row>
    <row r="858" spans="1:11" x14ac:dyDescent="0.2">
      <c r="A858" s="905"/>
      <c r="B858" s="906"/>
      <c r="C858" s="906"/>
      <c r="D858" s="906"/>
      <c r="E858" s="906"/>
      <c r="F858" s="906"/>
      <c r="G858" s="172"/>
      <c r="H858" s="172"/>
      <c r="I858" s="172"/>
      <c r="J858" s="172"/>
      <c r="K858" s="172"/>
    </row>
    <row r="859" spans="1:11" x14ac:dyDescent="0.2">
      <c r="A859" s="905"/>
      <c r="B859" s="906"/>
      <c r="C859" s="906"/>
      <c r="D859" s="906"/>
      <c r="E859" s="906"/>
      <c r="F859" s="906"/>
      <c r="G859" s="172"/>
      <c r="H859" s="172"/>
      <c r="I859" s="172"/>
      <c r="J859" s="172"/>
      <c r="K859" s="172"/>
    </row>
    <row r="860" spans="1:11" x14ac:dyDescent="0.2">
      <c r="A860" s="905"/>
      <c r="B860" s="906"/>
      <c r="C860" s="906"/>
      <c r="D860" s="906"/>
      <c r="E860" s="906"/>
      <c r="F860" s="906"/>
      <c r="G860" s="172"/>
      <c r="H860" s="172"/>
      <c r="I860" s="172"/>
      <c r="J860" s="172"/>
      <c r="K860" s="172"/>
    </row>
    <row r="861" spans="1:11" x14ac:dyDescent="0.2">
      <c r="A861" s="905"/>
      <c r="B861" s="906"/>
      <c r="C861" s="906"/>
      <c r="D861" s="906"/>
      <c r="E861" s="906"/>
      <c r="F861" s="906"/>
      <c r="G861" s="172"/>
      <c r="H861" s="172"/>
      <c r="I861" s="172"/>
      <c r="J861" s="172"/>
      <c r="K861" s="172"/>
    </row>
    <row r="862" spans="1:11" x14ac:dyDescent="0.2">
      <c r="A862" s="905"/>
      <c r="B862" s="906"/>
      <c r="C862" s="906"/>
      <c r="D862" s="906"/>
      <c r="E862" s="906"/>
      <c r="F862" s="906"/>
      <c r="G862" s="172"/>
      <c r="H862" s="172"/>
      <c r="I862" s="172"/>
      <c r="J862" s="172"/>
      <c r="K862" s="172"/>
    </row>
    <row r="863" spans="1:11" x14ac:dyDescent="0.2">
      <c r="A863" s="905"/>
      <c r="B863" s="906"/>
      <c r="C863" s="906"/>
      <c r="D863" s="906"/>
      <c r="E863" s="906"/>
      <c r="F863" s="906"/>
      <c r="G863" s="172"/>
      <c r="H863" s="172"/>
      <c r="I863" s="172"/>
      <c r="J863" s="172"/>
      <c r="K863" s="172"/>
    </row>
    <row r="864" spans="1:11" x14ac:dyDescent="0.2">
      <c r="A864" s="905"/>
      <c r="B864" s="906"/>
      <c r="C864" s="906"/>
      <c r="D864" s="906"/>
      <c r="E864" s="906"/>
      <c r="F864" s="906"/>
      <c r="G864" s="172"/>
      <c r="H864" s="172"/>
      <c r="I864" s="172"/>
      <c r="J864" s="172"/>
      <c r="K864" s="172"/>
    </row>
    <row r="865" spans="1:11" x14ac:dyDescent="0.2">
      <c r="A865" s="905"/>
      <c r="B865" s="906"/>
      <c r="C865" s="906"/>
      <c r="D865" s="906"/>
      <c r="E865" s="906"/>
      <c r="F865" s="906"/>
      <c r="G865" s="172"/>
      <c r="H865" s="172"/>
      <c r="I865" s="172"/>
      <c r="J865" s="172"/>
      <c r="K865" s="172"/>
    </row>
    <row r="866" spans="1:11" x14ac:dyDescent="0.2">
      <c r="A866" s="905"/>
      <c r="B866" s="906"/>
      <c r="C866" s="906"/>
      <c r="D866" s="906"/>
      <c r="E866" s="906"/>
      <c r="F866" s="906"/>
      <c r="G866" s="172"/>
      <c r="H866" s="172"/>
      <c r="I866" s="172"/>
      <c r="J866" s="172"/>
      <c r="K866" s="172"/>
    </row>
    <row r="867" spans="1:11" x14ac:dyDescent="0.2">
      <c r="A867" s="905"/>
      <c r="B867" s="906"/>
      <c r="C867" s="906"/>
      <c r="D867" s="906"/>
      <c r="E867" s="906"/>
      <c r="F867" s="906"/>
      <c r="G867" s="172"/>
      <c r="H867" s="172"/>
      <c r="I867" s="172"/>
      <c r="J867" s="172"/>
      <c r="K867" s="172"/>
    </row>
    <row r="868" spans="1:11" x14ac:dyDescent="0.2">
      <c r="A868" s="905"/>
      <c r="B868" s="906"/>
      <c r="C868" s="906"/>
      <c r="D868" s="906"/>
      <c r="E868" s="906"/>
      <c r="F868" s="906"/>
      <c r="G868" s="172"/>
      <c r="H868" s="172"/>
      <c r="I868" s="172"/>
      <c r="J868" s="172"/>
      <c r="K868" s="172"/>
    </row>
    <row r="869" spans="1:11" x14ac:dyDescent="0.2">
      <c r="A869" s="905"/>
      <c r="B869" s="906"/>
      <c r="C869" s="906"/>
      <c r="D869" s="906"/>
      <c r="E869" s="906"/>
      <c r="F869" s="906"/>
      <c r="G869" s="172"/>
      <c r="H869" s="172"/>
      <c r="I869" s="172"/>
      <c r="J869" s="172"/>
      <c r="K869" s="172"/>
    </row>
  </sheetData>
  <mergeCells count="11">
    <mergeCell ref="A1:G1"/>
    <mergeCell ref="B2:G2"/>
    <mergeCell ref="A15:G15"/>
    <mergeCell ref="B16:G16"/>
    <mergeCell ref="A24:G24"/>
    <mergeCell ref="B81:M81"/>
    <mergeCell ref="B63:M63"/>
    <mergeCell ref="B72:M72"/>
    <mergeCell ref="B25:G25"/>
    <mergeCell ref="A37:G37"/>
    <mergeCell ref="B38:G38"/>
  </mergeCells>
  <pageMargins left="0.25" right="0.25" top="0.75" bottom="0.75" header="0.3" footer="0.3"/>
  <pageSetup scale="65" fitToHeight="0" orientation="landscape" r:id="rId1"/>
  <headerFooter>
    <oddFooter>&amp;LDCS&amp;R1-18-2017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6"/>
  <sheetViews>
    <sheetView showGridLines="0" zoomScaleNormal="100" workbookViewId="0"/>
  </sheetViews>
  <sheetFormatPr defaultColWidth="8" defaultRowHeight="12.75" x14ac:dyDescent="0.25"/>
  <cols>
    <col min="1" max="16384" width="8" style="28"/>
  </cols>
  <sheetData>
    <row r="6" ht="12.75" customHeight="1" x14ac:dyDescent="0.25"/>
  </sheetData>
  <sheetProtection algorithmName="SHA-512" hashValue="V22cWEaR5U3ZVvzU7oxfA9jGnmfO/dVaArm+iMyuIdlgiVIeFliHMoOHUO3fY+Dm3SY2Q7c50nCkTkBt1DdjbQ==" saltValue="IuwIYbufTAFGiXe3L72C/A==" spinCount="100000" sheet="1"/>
  <pageMargins left="0.7" right="0.7" top="0.75" bottom="0.75" header="0.3" footer="0.3"/>
  <pageSetup paperSize="5"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354"/>
  <sheetViews>
    <sheetView zoomScaleNormal="100" workbookViewId="0">
      <selection activeCell="A32" sqref="A32"/>
    </sheetView>
  </sheetViews>
  <sheetFormatPr defaultColWidth="9.140625" defaultRowHeight="15" x14ac:dyDescent="0.25"/>
  <cols>
    <col min="1" max="1" width="57.28515625" style="48" bestFit="1" customWidth="1"/>
    <col min="2" max="2" width="137.140625" style="64" bestFit="1" customWidth="1"/>
    <col min="3" max="3" width="9.140625" style="282" hidden="1" customWidth="1"/>
    <col min="4" max="4" width="12.5703125" style="282" hidden="1" customWidth="1"/>
    <col min="5" max="5" width="19.85546875" style="733" hidden="1" customWidth="1"/>
    <col min="6" max="25" width="0" style="27" hidden="1" customWidth="1"/>
    <col min="26" max="16384" width="9.140625" style="27"/>
  </cols>
  <sheetData>
    <row r="1" spans="1:16369" s="3" customFormat="1" ht="21" thickBot="1" x14ac:dyDescent="0.3">
      <c r="A1" s="1378" t="s">
        <v>365</v>
      </c>
      <c r="B1" s="1380"/>
      <c r="C1" s="279" t="s">
        <v>595</v>
      </c>
      <c r="D1" s="279" t="s">
        <v>596</v>
      </c>
      <c r="E1" s="736" t="s">
        <v>597</v>
      </c>
      <c r="F1" s="23"/>
      <c r="G1" s="23"/>
      <c r="H1" s="23"/>
      <c r="I1" s="23"/>
      <c r="J1" s="23"/>
      <c r="K1" s="24"/>
    </row>
    <row r="2" spans="1:16369" ht="19.5" thickBot="1" x14ac:dyDescent="0.3">
      <c r="A2" s="720" t="s">
        <v>146</v>
      </c>
      <c r="B2" s="721" t="s">
        <v>147</v>
      </c>
    </row>
    <row r="3" spans="1:16369" ht="25.5" customHeight="1" thickBot="1" x14ac:dyDescent="0.35">
      <c r="A3" s="1414" t="s">
        <v>145</v>
      </c>
      <c r="B3" s="1415"/>
      <c r="C3" s="726"/>
      <c r="D3" s="726"/>
      <c r="E3" s="734"/>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410" t="s">
        <v>13</v>
      </c>
      <c r="B4" s="1411"/>
      <c r="C4" s="726"/>
      <c r="D4" s="726"/>
      <c r="E4" s="73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26"/>
      <c r="D5" s="726"/>
      <c r="E5" s="734"/>
    </row>
    <row r="6" spans="1:16369" s="33" customFormat="1" ht="15" customHeight="1" x14ac:dyDescent="0.25">
      <c r="A6" s="35" t="s">
        <v>185</v>
      </c>
      <c r="B6" s="54" t="s">
        <v>149</v>
      </c>
      <c r="C6" s="727"/>
      <c r="D6" s="727"/>
      <c r="E6" s="735"/>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26"/>
      <c r="D7" s="726"/>
      <c r="E7" s="734"/>
    </row>
    <row r="8" spans="1:16369" s="33" customFormat="1" ht="15" customHeight="1" thickBot="1" x14ac:dyDescent="0.3">
      <c r="A8" s="47" t="s">
        <v>46</v>
      </c>
      <c r="B8" s="96" t="s">
        <v>75</v>
      </c>
      <c r="C8" s="726"/>
      <c r="D8" s="726"/>
      <c r="E8" s="734"/>
    </row>
    <row r="9" spans="1:16369" s="33" customFormat="1" ht="15.75" thickBot="1" x14ac:dyDescent="0.3">
      <c r="A9" s="50"/>
      <c r="B9" s="56"/>
      <c r="C9" s="726"/>
      <c r="D9" s="726"/>
      <c r="E9" s="734"/>
    </row>
    <row r="10" spans="1:16369" s="33" customFormat="1" ht="15" customHeight="1" x14ac:dyDescent="0.25">
      <c r="A10" s="1410" t="s">
        <v>14</v>
      </c>
      <c r="B10" s="1411"/>
      <c r="C10" s="726"/>
      <c r="D10" s="726"/>
      <c r="E10" s="734"/>
    </row>
    <row r="11" spans="1:16369" s="33" customFormat="1" ht="15" customHeight="1" x14ac:dyDescent="0.25">
      <c r="A11" s="36" t="s">
        <v>15</v>
      </c>
      <c r="B11" s="54" t="s">
        <v>158</v>
      </c>
      <c r="C11" s="726"/>
      <c r="D11" s="726"/>
      <c r="E11" s="734"/>
    </row>
    <row r="12" spans="1:16369" s="33" customFormat="1" ht="15" customHeight="1" x14ac:dyDescent="0.25">
      <c r="A12" s="36" t="s">
        <v>16</v>
      </c>
      <c r="B12" s="54" t="s">
        <v>159</v>
      </c>
      <c r="C12" s="726"/>
      <c r="D12" s="726"/>
      <c r="E12" s="734"/>
    </row>
    <row r="13" spans="1:16369" s="33" customFormat="1" ht="15" customHeight="1" x14ac:dyDescent="0.25">
      <c r="A13" s="36" t="s">
        <v>17</v>
      </c>
      <c r="B13" s="54" t="s">
        <v>160</v>
      </c>
      <c r="C13" s="726"/>
      <c r="D13" s="726"/>
      <c r="E13" s="734"/>
    </row>
    <row r="14" spans="1:16369" s="33" customFormat="1" ht="15" customHeight="1" x14ac:dyDescent="0.25">
      <c r="A14" s="36" t="s">
        <v>18</v>
      </c>
      <c r="B14" s="54" t="s">
        <v>161</v>
      </c>
      <c r="C14" s="726"/>
      <c r="D14" s="726"/>
      <c r="E14" s="734"/>
    </row>
    <row r="15" spans="1:16369" s="33" customFormat="1" ht="15" customHeight="1" x14ac:dyDescent="0.25">
      <c r="A15" s="36" t="s">
        <v>19</v>
      </c>
      <c r="B15" s="54" t="s">
        <v>163</v>
      </c>
      <c r="C15" s="726"/>
      <c r="D15" s="726"/>
      <c r="E15" s="734"/>
    </row>
    <row r="16" spans="1:16369" s="33" customFormat="1" ht="15" customHeight="1" thickBot="1" x14ac:dyDescent="0.3">
      <c r="A16" s="37" t="s">
        <v>27</v>
      </c>
      <c r="B16" s="57" t="s">
        <v>162</v>
      </c>
      <c r="C16" s="726"/>
      <c r="D16" s="726"/>
      <c r="E16" s="734"/>
    </row>
    <row r="17" spans="1:5" s="33" customFormat="1" ht="15.75" thickBot="1" x14ac:dyDescent="0.3">
      <c r="A17" s="38"/>
      <c r="B17" s="56"/>
      <c r="C17" s="728"/>
      <c r="D17" s="726"/>
      <c r="E17" s="734"/>
    </row>
    <row r="18" spans="1:5" s="33" customFormat="1" ht="15" customHeight="1" x14ac:dyDescent="0.25">
      <c r="A18" s="1410" t="s">
        <v>47</v>
      </c>
      <c r="B18" s="1411"/>
      <c r="C18" s="729"/>
      <c r="D18" s="726"/>
      <c r="E18" s="734"/>
    </row>
    <row r="19" spans="1:5" s="33" customFormat="1" ht="15" customHeight="1" x14ac:dyDescent="0.25">
      <c r="A19" s="36" t="s">
        <v>78</v>
      </c>
      <c r="B19" s="54" t="s">
        <v>164</v>
      </c>
      <c r="C19" s="729"/>
      <c r="D19" s="726"/>
      <c r="E19" s="734"/>
    </row>
    <row r="20" spans="1:5" s="33" customFormat="1" ht="15" customHeight="1" x14ac:dyDescent="0.25">
      <c r="A20" s="36" t="s">
        <v>79</v>
      </c>
      <c r="B20" s="54" t="s">
        <v>165</v>
      </c>
      <c r="C20" s="729"/>
      <c r="D20" s="726"/>
      <c r="E20" s="734"/>
    </row>
    <row r="21" spans="1:5" s="33" customFormat="1" ht="15" customHeight="1" x14ac:dyDescent="0.25">
      <c r="A21" s="36" t="s">
        <v>80</v>
      </c>
      <c r="B21" s="54" t="s">
        <v>166</v>
      </c>
      <c r="C21" s="729"/>
      <c r="D21" s="726"/>
      <c r="E21" s="734"/>
    </row>
    <row r="22" spans="1:5" s="33" customFormat="1" ht="15" customHeight="1" x14ac:dyDescent="0.25">
      <c r="A22" s="36" t="s">
        <v>126</v>
      </c>
      <c r="B22" s="54" t="s">
        <v>345</v>
      </c>
      <c r="C22" s="729"/>
      <c r="D22" s="726"/>
      <c r="E22" s="734"/>
    </row>
    <row r="23" spans="1:5" s="33" customFormat="1" ht="15" customHeight="1" x14ac:dyDescent="0.25">
      <c r="A23" s="36" t="s">
        <v>127</v>
      </c>
      <c r="B23" s="54" t="s">
        <v>346</v>
      </c>
      <c r="C23" s="729"/>
      <c r="D23" s="726"/>
      <c r="E23" s="734"/>
    </row>
    <row r="24" spans="1:5" s="33" customFormat="1" ht="15" customHeight="1" thickBot="1" x14ac:dyDescent="0.3">
      <c r="A24" s="37" t="s">
        <v>128</v>
      </c>
      <c r="B24" s="54" t="s">
        <v>347</v>
      </c>
      <c r="C24" s="729"/>
      <c r="D24" s="726"/>
      <c r="E24" s="734"/>
    </row>
    <row r="25" spans="1:5" s="33" customFormat="1" ht="15.75" thickBot="1" x14ac:dyDescent="0.3">
      <c r="A25" s="38"/>
      <c r="B25" s="56"/>
      <c r="C25" s="729"/>
      <c r="D25" s="726"/>
      <c r="E25" s="734"/>
    </row>
    <row r="26" spans="1:5" s="33" customFormat="1" ht="15" customHeight="1" x14ac:dyDescent="0.25">
      <c r="A26" s="1410" t="s">
        <v>28</v>
      </c>
      <c r="B26" s="1411"/>
      <c r="C26" s="729"/>
      <c r="D26" s="726"/>
      <c r="E26" s="734"/>
    </row>
    <row r="27" spans="1:5" s="33" customFormat="1" ht="15" customHeight="1" x14ac:dyDescent="0.25">
      <c r="A27" s="39" t="s">
        <v>11</v>
      </c>
      <c r="B27" s="55" t="s">
        <v>180</v>
      </c>
      <c r="C27" s="729"/>
      <c r="D27" s="726"/>
      <c r="E27" s="734"/>
    </row>
    <row r="28" spans="1:5" s="33" customFormat="1" ht="25.5" x14ac:dyDescent="0.25">
      <c r="A28" s="36" t="s">
        <v>129</v>
      </c>
      <c r="B28" s="54" t="s">
        <v>715</v>
      </c>
      <c r="C28" s="729"/>
      <c r="D28" s="726"/>
      <c r="E28" s="734"/>
    </row>
    <row r="29" spans="1:5" s="33" customFormat="1" ht="25.5" x14ac:dyDescent="0.25">
      <c r="A29" s="36" t="s">
        <v>130</v>
      </c>
      <c r="B29" s="55" t="s">
        <v>716</v>
      </c>
      <c r="C29" s="727"/>
      <c r="D29" s="726"/>
      <c r="E29" s="734"/>
    </row>
    <row r="30" spans="1:5" s="33" customFormat="1" ht="15" customHeight="1" x14ac:dyDescent="0.25">
      <c r="A30" s="39" t="s">
        <v>12</v>
      </c>
      <c r="B30" s="58" t="s">
        <v>348</v>
      </c>
      <c r="C30" s="729"/>
      <c r="D30" s="726"/>
      <c r="E30" s="734"/>
    </row>
    <row r="31" spans="1:5" s="33" customFormat="1" ht="15" customHeight="1" x14ac:dyDescent="0.25">
      <c r="A31" s="36" t="s">
        <v>48</v>
      </c>
      <c r="B31" s="58" t="s">
        <v>167</v>
      </c>
      <c r="C31" s="727"/>
      <c r="D31" s="726"/>
      <c r="E31" s="734"/>
    </row>
    <row r="32" spans="1:5" s="33" customFormat="1" ht="15" customHeight="1" thickBot="1" x14ac:dyDescent="0.3">
      <c r="A32" s="37" t="s">
        <v>64</v>
      </c>
      <c r="B32" s="59" t="s">
        <v>168</v>
      </c>
      <c r="C32" s="727"/>
      <c r="D32" s="726"/>
      <c r="E32" s="734"/>
    </row>
    <row r="33" spans="1:5" s="33" customFormat="1" ht="14.25" customHeight="1" thickBot="1" x14ac:dyDescent="0.3">
      <c r="A33" s="51"/>
      <c r="B33" s="60"/>
      <c r="C33" s="727"/>
      <c r="D33" s="726"/>
      <c r="E33" s="734"/>
    </row>
    <row r="34" spans="1:5" s="33" customFormat="1" ht="15" customHeight="1" x14ac:dyDescent="0.25">
      <c r="A34" s="1410" t="s">
        <v>131</v>
      </c>
      <c r="B34" s="1411"/>
      <c r="C34" s="727"/>
      <c r="D34" s="726"/>
      <c r="E34" s="734"/>
    </row>
    <row r="35" spans="1:5" s="33" customFormat="1" ht="15" customHeight="1" x14ac:dyDescent="0.25">
      <c r="A35" s="39" t="s">
        <v>49</v>
      </c>
      <c r="B35" s="55" t="s">
        <v>182</v>
      </c>
      <c r="C35" s="727"/>
      <c r="D35" s="726"/>
      <c r="E35" s="734"/>
    </row>
    <row r="36" spans="1:5" s="33" customFormat="1" ht="15" customHeight="1" x14ac:dyDescent="0.25">
      <c r="A36" s="39" t="s">
        <v>50</v>
      </c>
      <c r="B36" s="55" t="s">
        <v>183</v>
      </c>
      <c r="C36" s="727"/>
      <c r="D36" s="726"/>
      <c r="E36" s="734"/>
    </row>
    <row r="37" spans="1:5" s="33" customFormat="1" ht="15" customHeight="1" x14ac:dyDescent="0.25">
      <c r="A37" s="39" t="s">
        <v>51</v>
      </c>
      <c r="B37" s="55" t="s">
        <v>182</v>
      </c>
      <c r="C37" s="727"/>
      <c r="D37" s="726"/>
      <c r="E37" s="734"/>
    </row>
    <row r="38" spans="1:5" s="33" customFormat="1" ht="15" customHeight="1" x14ac:dyDescent="0.25">
      <c r="A38" s="39" t="s">
        <v>52</v>
      </c>
      <c r="B38" s="55" t="s">
        <v>182</v>
      </c>
      <c r="C38" s="727"/>
      <c r="D38" s="726"/>
      <c r="E38" s="734"/>
    </row>
    <row r="39" spans="1:5" s="33" customFormat="1" ht="15" customHeight="1" thickBot="1" x14ac:dyDescent="0.3">
      <c r="A39" s="40" t="s">
        <v>5</v>
      </c>
      <c r="B39" s="61" t="s">
        <v>169</v>
      </c>
      <c r="C39" s="727"/>
      <c r="D39" s="726"/>
      <c r="E39" s="734"/>
    </row>
    <row r="40" spans="1:5" s="33" customFormat="1" ht="15" customHeight="1" thickBot="1" x14ac:dyDescent="0.3">
      <c r="A40" s="41"/>
      <c r="B40" s="62"/>
      <c r="C40" s="727"/>
      <c r="D40" s="726"/>
      <c r="E40" s="734"/>
    </row>
    <row r="41" spans="1:5" s="33" customFormat="1" ht="15" customHeight="1" x14ac:dyDescent="0.25">
      <c r="A41" s="1410" t="s">
        <v>132</v>
      </c>
      <c r="B41" s="1411"/>
      <c r="C41" s="727"/>
      <c r="D41" s="726"/>
      <c r="E41" s="734"/>
    </row>
    <row r="42" spans="1:5" s="33" customFormat="1" ht="15" customHeight="1" x14ac:dyDescent="0.25">
      <c r="A42" s="39" t="s">
        <v>0</v>
      </c>
      <c r="B42" s="54" t="s">
        <v>171</v>
      </c>
      <c r="C42" s="727"/>
      <c r="D42" s="726"/>
      <c r="E42" s="734"/>
    </row>
    <row r="43" spans="1:5" s="33" customFormat="1" ht="15" customHeight="1" x14ac:dyDescent="0.25">
      <c r="A43" s="39" t="s">
        <v>1</v>
      </c>
      <c r="B43" s="54" t="s">
        <v>172</v>
      </c>
      <c r="C43" s="727"/>
      <c r="D43" s="726"/>
      <c r="E43" s="734"/>
    </row>
    <row r="44" spans="1:5" s="33" customFormat="1" ht="15" customHeight="1" x14ac:dyDescent="0.25">
      <c r="A44" s="39" t="s">
        <v>2</v>
      </c>
      <c r="B44" s="54" t="s">
        <v>173</v>
      </c>
      <c r="C44" s="727"/>
      <c r="D44" s="726"/>
      <c r="E44" s="734"/>
    </row>
    <row r="45" spans="1:5" s="33" customFormat="1" ht="15" customHeight="1" x14ac:dyDescent="0.25">
      <c r="A45" s="39" t="s">
        <v>3</v>
      </c>
      <c r="B45" s="54" t="s">
        <v>174</v>
      </c>
      <c r="C45" s="727"/>
      <c r="D45" s="726"/>
      <c r="E45" s="734"/>
    </row>
    <row r="46" spans="1:5" s="33" customFormat="1" ht="15" customHeight="1" thickBot="1" x14ac:dyDescent="0.3">
      <c r="A46" s="40" t="s">
        <v>5</v>
      </c>
      <c r="B46" s="61" t="s">
        <v>170</v>
      </c>
      <c r="C46" s="727"/>
      <c r="D46" s="726"/>
      <c r="E46" s="734"/>
    </row>
    <row r="47" spans="1:5" s="33" customFormat="1" ht="15" customHeight="1" thickBot="1" x14ac:dyDescent="0.3">
      <c r="A47" s="52"/>
      <c r="B47" s="63"/>
      <c r="C47" s="727"/>
      <c r="D47" s="726"/>
      <c r="E47" s="734"/>
    </row>
    <row r="48" spans="1:5" s="33" customFormat="1" ht="15" customHeight="1" x14ac:dyDescent="0.25">
      <c r="A48" s="1410" t="s">
        <v>44</v>
      </c>
      <c r="B48" s="1411"/>
      <c r="C48" s="727"/>
      <c r="D48" s="726"/>
      <c r="E48" s="734"/>
    </row>
    <row r="49" spans="1:5" s="33" customFormat="1" ht="15" customHeight="1" x14ac:dyDescent="0.25">
      <c r="A49" s="39" t="s">
        <v>6</v>
      </c>
      <c r="B49" s="55" t="s">
        <v>176</v>
      </c>
      <c r="C49" s="727"/>
      <c r="D49" s="726"/>
      <c r="E49" s="734"/>
    </row>
    <row r="50" spans="1:5" s="33" customFormat="1" ht="15" customHeight="1" x14ac:dyDescent="0.25">
      <c r="A50" s="39" t="s">
        <v>8</v>
      </c>
      <c r="B50" s="55" t="s">
        <v>177</v>
      </c>
      <c r="C50" s="727"/>
      <c r="D50" s="726"/>
      <c r="E50" s="734"/>
    </row>
    <row r="51" spans="1:5" s="33" customFormat="1" ht="15" customHeight="1" x14ac:dyDescent="0.25">
      <c r="A51" s="39" t="s">
        <v>9</v>
      </c>
      <c r="B51" s="55" t="s">
        <v>178</v>
      </c>
      <c r="C51" s="727"/>
      <c r="D51" s="726"/>
      <c r="E51" s="734"/>
    </row>
    <row r="52" spans="1:5" s="33" customFormat="1" ht="15" customHeight="1" x14ac:dyDescent="0.25">
      <c r="A52" s="39" t="s">
        <v>10</v>
      </c>
      <c r="B52" s="55" t="s">
        <v>179</v>
      </c>
      <c r="C52" s="727"/>
      <c r="D52" s="726"/>
      <c r="E52" s="734"/>
    </row>
    <row r="53" spans="1:5" s="33" customFormat="1" ht="15" customHeight="1" thickBot="1" x14ac:dyDescent="0.3">
      <c r="A53" s="40" t="s">
        <v>5</v>
      </c>
      <c r="B53" s="61" t="s">
        <v>175</v>
      </c>
      <c r="C53" s="727"/>
      <c r="D53" s="726"/>
      <c r="E53" s="734"/>
    </row>
    <row r="54" spans="1:5" s="33" customFormat="1" ht="15" customHeight="1" thickBot="1" x14ac:dyDescent="0.3">
      <c r="A54" s="52"/>
      <c r="B54" s="63"/>
      <c r="C54" s="727"/>
      <c r="D54" s="726"/>
      <c r="E54" s="734"/>
    </row>
    <row r="55" spans="1:5" x14ac:dyDescent="0.25">
      <c r="A55" s="1412" t="s">
        <v>45</v>
      </c>
      <c r="B55" s="1413"/>
      <c r="C55" s="729"/>
    </row>
    <row r="56" spans="1:5" s="33" customFormat="1" ht="15" customHeight="1" x14ac:dyDescent="0.25">
      <c r="A56" s="39" t="s">
        <v>31</v>
      </c>
      <c r="B56" s="58" t="s">
        <v>67</v>
      </c>
      <c r="C56" s="729"/>
      <c r="D56" s="726"/>
      <c r="E56" s="734"/>
    </row>
    <row r="57" spans="1:5" s="33" customFormat="1" ht="15" customHeight="1" x14ac:dyDescent="0.25">
      <c r="A57" s="36" t="s">
        <v>53</v>
      </c>
      <c r="B57" s="54" t="s">
        <v>66</v>
      </c>
      <c r="C57" s="729"/>
      <c r="D57" s="726"/>
      <c r="E57" s="734"/>
    </row>
    <row r="58" spans="1:5" s="33" customFormat="1" ht="15" customHeight="1" x14ac:dyDescent="0.25">
      <c r="A58" s="262" t="s">
        <v>497</v>
      </c>
      <c r="B58" s="54" t="s">
        <v>500</v>
      </c>
      <c r="C58" s="729"/>
      <c r="D58" s="726"/>
      <c r="E58" s="734"/>
    </row>
    <row r="59" spans="1:5" s="33" customFormat="1" ht="15" customHeight="1" x14ac:dyDescent="0.25">
      <c r="A59" s="262" t="s">
        <v>498</v>
      </c>
      <c r="B59" s="54" t="s">
        <v>501</v>
      </c>
      <c r="C59" s="729"/>
      <c r="D59" s="726"/>
      <c r="E59" s="734"/>
    </row>
    <row r="60" spans="1:5" s="33" customFormat="1" ht="15" customHeight="1" thickBot="1" x14ac:dyDescent="0.3">
      <c r="A60" s="387" t="s">
        <v>499</v>
      </c>
      <c r="B60" s="57" t="s">
        <v>502</v>
      </c>
      <c r="C60" s="729"/>
      <c r="D60" s="726"/>
      <c r="E60" s="734"/>
    </row>
    <row r="61" spans="1:5" s="33" customFormat="1" ht="15" customHeight="1" thickBot="1" x14ac:dyDescent="0.3">
      <c r="A61" s="42"/>
      <c r="B61" s="64"/>
      <c r="C61" s="730"/>
      <c r="D61" s="726"/>
      <c r="E61" s="734"/>
    </row>
    <row r="62" spans="1:5" s="33" customFormat="1" ht="15" customHeight="1" x14ac:dyDescent="0.25">
      <c r="A62" s="1412" t="s">
        <v>55</v>
      </c>
      <c r="B62" s="1413"/>
      <c r="C62" s="729"/>
      <c r="D62" s="726"/>
      <c r="E62" s="734"/>
    </row>
    <row r="63" spans="1:5" s="33" customFormat="1" ht="38.25" x14ac:dyDescent="0.25">
      <c r="A63" s="39" t="s">
        <v>414</v>
      </c>
      <c r="B63" s="58" t="s">
        <v>416</v>
      </c>
      <c r="C63" s="729"/>
      <c r="D63" s="726"/>
      <c r="E63" s="734"/>
    </row>
    <row r="64" spans="1:5" s="33" customFormat="1" ht="38.25" x14ac:dyDescent="0.25">
      <c r="A64" s="39" t="s">
        <v>415</v>
      </c>
      <c r="B64" s="58" t="s">
        <v>417</v>
      </c>
      <c r="C64" s="729"/>
      <c r="D64" s="726"/>
      <c r="E64" s="734"/>
    </row>
    <row r="65" spans="1:5" s="33" customFormat="1" ht="15" customHeight="1" x14ac:dyDescent="0.25">
      <c r="A65" s="39" t="s">
        <v>134</v>
      </c>
      <c r="B65" s="54" t="s">
        <v>187</v>
      </c>
      <c r="C65" s="729"/>
      <c r="D65" s="726"/>
      <c r="E65" s="734"/>
    </row>
    <row r="66" spans="1:5" s="33" customFormat="1" ht="15" customHeight="1" x14ac:dyDescent="0.25">
      <c r="A66" s="39" t="s">
        <v>181</v>
      </c>
      <c r="B66" s="54" t="s">
        <v>188</v>
      </c>
      <c r="C66" s="729"/>
      <c r="D66" s="726"/>
      <c r="E66" s="734"/>
    </row>
    <row r="67" spans="1:5" x14ac:dyDescent="0.25">
      <c r="A67" s="39" t="s">
        <v>25</v>
      </c>
      <c r="B67" s="54" t="s">
        <v>189</v>
      </c>
      <c r="C67" s="729"/>
    </row>
    <row r="68" spans="1:5" s="33" customFormat="1" ht="39" thickBot="1" x14ac:dyDescent="0.3">
      <c r="A68" s="40" t="s">
        <v>135</v>
      </c>
      <c r="B68" s="57" t="s">
        <v>190</v>
      </c>
      <c r="C68" s="729"/>
      <c r="D68" s="726"/>
      <c r="E68" s="734"/>
    </row>
    <row r="69" spans="1:5" s="33" customFormat="1" ht="15" customHeight="1" thickBot="1" x14ac:dyDescent="0.3">
      <c r="A69" s="43"/>
      <c r="B69" s="65"/>
      <c r="C69" s="282"/>
      <c r="D69" s="726"/>
      <c r="E69" s="734"/>
    </row>
    <row r="70" spans="1:5" s="33" customFormat="1" ht="15" customHeight="1" x14ac:dyDescent="0.25">
      <c r="A70" s="1406" t="s">
        <v>59</v>
      </c>
      <c r="B70" s="1407"/>
      <c r="C70" s="731"/>
      <c r="D70" s="726"/>
      <c r="E70" s="734"/>
    </row>
    <row r="71" spans="1:5" s="33" customFormat="1" ht="25.5" x14ac:dyDescent="0.25">
      <c r="A71" s="39" t="s">
        <v>645</v>
      </c>
      <c r="B71" s="97" t="s">
        <v>199</v>
      </c>
      <c r="C71" s="724"/>
      <c r="D71" s="726"/>
      <c r="E71" s="734"/>
    </row>
    <row r="72" spans="1:5" s="33" customFormat="1" ht="15" customHeight="1" x14ac:dyDescent="0.25">
      <c r="A72" s="39" t="s">
        <v>646</v>
      </c>
      <c r="B72" s="54" t="s">
        <v>349</v>
      </c>
      <c r="C72" s="731"/>
      <c r="D72" s="726"/>
      <c r="E72" s="734"/>
    </row>
    <row r="73" spans="1:5" s="33" customFormat="1" ht="90" thickBot="1" x14ac:dyDescent="0.3">
      <c r="A73" s="40" t="s">
        <v>57</v>
      </c>
      <c r="B73" s="57" t="s">
        <v>592</v>
      </c>
      <c r="C73" s="731"/>
      <c r="D73" s="726"/>
      <c r="E73" s="734"/>
    </row>
    <row r="74" spans="1:5" s="33" customFormat="1" ht="15" customHeight="1" thickBot="1" x14ac:dyDescent="0.3">
      <c r="A74" s="43"/>
      <c r="B74" s="65"/>
      <c r="C74" s="731"/>
      <c r="D74" s="726"/>
      <c r="E74" s="734"/>
    </row>
    <row r="75" spans="1:5" s="33" customFormat="1" ht="15" customHeight="1" x14ac:dyDescent="0.25">
      <c r="A75" s="1406" t="s">
        <v>54</v>
      </c>
      <c r="B75" s="1407"/>
      <c r="C75" s="731"/>
      <c r="D75" s="726"/>
      <c r="E75" s="734"/>
    </row>
    <row r="76" spans="1:5" s="33" customFormat="1" ht="15" customHeight="1" x14ac:dyDescent="0.25">
      <c r="A76" s="39" t="s">
        <v>20</v>
      </c>
      <c r="B76" s="58" t="s">
        <v>191</v>
      </c>
      <c r="C76" s="731"/>
      <c r="D76" s="726"/>
      <c r="E76" s="734"/>
    </row>
    <row r="77" spans="1:5" s="33" customFormat="1" ht="15" customHeight="1" x14ac:dyDescent="0.25">
      <c r="A77" s="39" t="s">
        <v>25</v>
      </c>
      <c r="B77" s="58" t="s">
        <v>192</v>
      </c>
      <c r="C77" s="731"/>
      <c r="D77" s="726"/>
      <c r="E77" s="734"/>
    </row>
    <row r="78" spans="1:5" s="33" customFormat="1" ht="15" customHeight="1" x14ac:dyDescent="0.25">
      <c r="A78" s="39" t="s">
        <v>26</v>
      </c>
      <c r="B78" s="58" t="s">
        <v>193</v>
      </c>
      <c r="C78" s="731"/>
      <c r="D78" s="726"/>
      <c r="E78" s="734"/>
    </row>
    <row r="79" spans="1:5" s="33" customFormat="1" ht="15" customHeight="1" x14ac:dyDescent="0.25">
      <c r="A79" s="39" t="s">
        <v>58</v>
      </c>
      <c r="B79" s="58" t="s">
        <v>194</v>
      </c>
      <c r="C79" s="731"/>
      <c r="D79" s="726"/>
      <c r="E79" s="734"/>
    </row>
    <row r="80" spans="1:5" s="33" customFormat="1" ht="15" customHeight="1" x14ac:dyDescent="0.25">
      <c r="A80" s="39" t="s">
        <v>135</v>
      </c>
      <c r="B80" s="58" t="s">
        <v>195</v>
      </c>
      <c r="C80" s="731"/>
      <c r="D80" s="726"/>
      <c r="E80" s="734"/>
    </row>
    <row r="81" spans="1:24" s="33" customFormat="1" ht="15" customHeight="1" x14ac:dyDescent="0.25">
      <c r="A81" s="39" t="s">
        <v>136</v>
      </c>
      <c r="B81" s="58" t="s">
        <v>196</v>
      </c>
      <c r="C81" s="731"/>
      <c r="D81" s="726"/>
      <c r="E81" s="734"/>
    </row>
    <row r="82" spans="1:24" s="33" customFormat="1" ht="15" customHeight="1" x14ac:dyDescent="0.25">
      <c r="A82" s="39" t="s">
        <v>137</v>
      </c>
      <c r="B82" s="58" t="s">
        <v>197</v>
      </c>
      <c r="C82" s="731"/>
      <c r="D82" s="726"/>
      <c r="E82" s="734"/>
    </row>
    <row r="83" spans="1:24" s="33" customFormat="1" ht="15" customHeight="1" thickBot="1" x14ac:dyDescent="0.3">
      <c r="A83" s="40" t="s">
        <v>350</v>
      </c>
      <c r="B83" s="59" t="s">
        <v>351</v>
      </c>
      <c r="C83" s="731"/>
      <c r="D83" s="726"/>
      <c r="E83" s="734"/>
    </row>
    <row r="84" spans="1:24" s="33" customFormat="1" ht="15" customHeight="1" thickBot="1" x14ac:dyDescent="0.3">
      <c r="A84" s="43"/>
      <c r="B84" s="65"/>
      <c r="C84" s="731"/>
      <c r="D84" s="726"/>
      <c r="E84" s="734"/>
    </row>
    <row r="85" spans="1:24" s="33" customFormat="1" ht="15" customHeight="1" x14ac:dyDescent="0.25">
      <c r="A85" s="1408" t="s">
        <v>65</v>
      </c>
      <c r="B85" s="1409"/>
      <c r="C85" s="731"/>
      <c r="D85" s="726"/>
      <c r="E85" s="734"/>
    </row>
    <row r="86" spans="1:24" s="33" customFormat="1" ht="15" customHeight="1" x14ac:dyDescent="0.25">
      <c r="A86" s="36" t="s">
        <v>138</v>
      </c>
      <c r="B86" s="54" t="s">
        <v>200</v>
      </c>
      <c r="C86" s="731"/>
      <c r="D86" s="726"/>
      <c r="E86" s="734"/>
    </row>
    <row r="87" spans="1:24" s="33" customFormat="1" ht="15" customHeight="1" x14ac:dyDescent="0.25">
      <c r="A87" s="297" t="s">
        <v>474</v>
      </c>
      <c r="B87" s="331" t="s">
        <v>489</v>
      </c>
      <c r="C87" s="731"/>
      <c r="D87" s="726"/>
      <c r="E87" s="734"/>
    </row>
    <row r="88" spans="1:24" s="33" customFormat="1" ht="26.25" thickBot="1" x14ac:dyDescent="0.3">
      <c r="A88" s="37" t="s">
        <v>139</v>
      </c>
      <c r="B88" s="57" t="s">
        <v>198</v>
      </c>
      <c r="C88" s="731"/>
      <c r="D88" s="726"/>
      <c r="E88" s="734"/>
    </row>
    <row r="89" spans="1:24" s="33" customFormat="1" ht="15" customHeight="1" thickBot="1" x14ac:dyDescent="0.3">
      <c r="A89" s="42"/>
      <c r="B89" s="64"/>
      <c r="C89" s="731"/>
      <c r="D89" s="726"/>
      <c r="E89" s="734"/>
    </row>
    <row r="90" spans="1:24" s="33" customFormat="1" ht="15" customHeight="1" x14ac:dyDescent="0.25">
      <c r="A90" s="1406" t="s">
        <v>60</v>
      </c>
      <c r="B90" s="1407"/>
      <c r="C90" s="731"/>
      <c r="D90" s="726"/>
      <c r="E90" s="734"/>
    </row>
    <row r="91" spans="1:24" s="33" customFormat="1" ht="15" customHeight="1" x14ac:dyDescent="0.25">
      <c r="A91" s="39" t="s">
        <v>647</v>
      </c>
      <c r="B91" s="58" t="s">
        <v>201</v>
      </c>
      <c r="C91" s="731"/>
      <c r="D91" s="726"/>
      <c r="E91" s="734"/>
    </row>
    <row r="92" spans="1:24" s="33" customFormat="1" ht="15" customHeight="1" x14ac:dyDescent="0.25">
      <c r="A92" s="39" t="s">
        <v>644</v>
      </c>
      <c r="B92" s="58" t="s">
        <v>202</v>
      </c>
      <c r="C92" s="731"/>
      <c r="D92" s="726"/>
    </row>
    <row r="93" spans="1:24" s="33" customFormat="1" ht="15" customHeight="1" x14ac:dyDescent="0.25">
      <c r="A93" s="39" t="s">
        <v>642</v>
      </c>
      <c r="B93" s="58" t="s">
        <v>203</v>
      </c>
      <c r="C93" s="731"/>
      <c r="D93" s="726"/>
      <c r="E93" s="734"/>
    </row>
    <row r="94" spans="1:24" s="33" customFormat="1" ht="24.75" customHeight="1" x14ac:dyDescent="0.25">
      <c r="A94" s="796" t="s">
        <v>562</v>
      </c>
      <c r="B94" s="58" t="s">
        <v>625</v>
      </c>
      <c r="C94" s="731"/>
      <c r="D94" s="726" t="s">
        <v>617</v>
      </c>
      <c r="E94" s="1421" t="s">
        <v>540</v>
      </c>
      <c r="F94" s="1422"/>
      <c r="G94" s="1422"/>
      <c r="H94" s="1422"/>
      <c r="I94" s="1422"/>
      <c r="J94" s="1422"/>
      <c r="K94" s="1422"/>
      <c r="L94" s="1422"/>
      <c r="M94" s="1422"/>
      <c r="N94" s="1422"/>
      <c r="O94" s="1422"/>
      <c r="P94" s="1422"/>
      <c r="Q94" s="1422"/>
      <c r="R94" s="1422"/>
      <c r="S94" s="1422"/>
      <c r="T94" s="1422"/>
      <c r="U94" s="1422"/>
      <c r="V94" s="1422"/>
      <c r="W94" s="1422"/>
      <c r="X94" s="1422"/>
    </row>
    <row r="95" spans="1:24" s="33" customFormat="1" ht="26.25" thickBot="1" x14ac:dyDescent="0.3">
      <c r="A95" s="795" t="s">
        <v>580</v>
      </c>
      <c r="B95" s="59" t="s">
        <v>626</v>
      </c>
      <c r="C95" s="731"/>
      <c r="D95" s="726"/>
      <c r="E95" s="734"/>
    </row>
    <row r="96" spans="1:24" s="33" customFormat="1" ht="15" customHeight="1" thickBot="1" x14ac:dyDescent="0.3">
      <c r="A96" s="42"/>
      <c r="B96" s="64"/>
      <c r="C96" s="731"/>
      <c r="D96" s="726"/>
      <c r="E96" s="734"/>
    </row>
    <row r="97" spans="1:5" s="33" customFormat="1" ht="15" customHeight="1" x14ac:dyDescent="0.25">
      <c r="A97" s="1408" t="s">
        <v>441</v>
      </c>
      <c r="B97" s="1409"/>
      <c r="C97" s="731"/>
      <c r="D97" s="726"/>
      <c r="E97" s="734"/>
    </row>
    <row r="98" spans="1:5" s="33" customFormat="1" ht="15" customHeight="1" x14ac:dyDescent="0.25">
      <c r="A98" s="36" t="s">
        <v>63</v>
      </c>
      <c r="B98" s="54" t="s">
        <v>204</v>
      </c>
      <c r="C98" s="731"/>
      <c r="D98" s="726"/>
      <c r="E98" s="734"/>
    </row>
    <row r="99" spans="1:5" s="33" customFormat="1" ht="15" customHeight="1" x14ac:dyDescent="0.25">
      <c r="A99" s="39" t="s">
        <v>21</v>
      </c>
      <c r="B99" s="54" t="s">
        <v>68</v>
      </c>
      <c r="C99" s="731"/>
      <c r="D99" s="726"/>
      <c r="E99" s="734"/>
    </row>
    <row r="100" spans="1:5" s="33" customFormat="1" ht="15" customHeight="1" x14ac:dyDescent="0.25">
      <c r="A100" s="39" t="s">
        <v>22</v>
      </c>
      <c r="B100" s="54" t="s">
        <v>69</v>
      </c>
      <c r="C100" s="731"/>
      <c r="D100" s="726"/>
      <c r="E100" s="734"/>
    </row>
    <row r="101" spans="1:5" s="33" customFormat="1" ht="15" customHeight="1" x14ac:dyDescent="0.25">
      <c r="A101" s="36" t="s">
        <v>23</v>
      </c>
      <c r="B101" s="54" t="s">
        <v>205</v>
      </c>
      <c r="C101" s="731"/>
      <c r="D101" s="726"/>
      <c r="E101" s="734"/>
    </row>
    <row r="102" spans="1:5" s="33" customFormat="1" ht="15" customHeight="1" x14ac:dyDescent="0.25">
      <c r="A102" s="36" t="s">
        <v>428</v>
      </c>
      <c r="B102" s="54" t="s">
        <v>422</v>
      </c>
      <c r="C102" s="731"/>
      <c r="D102" s="726"/>
      <c r="E102" s="734"/>
    </row>
    <row r="103" spans="1:5" s="33" customFormat="1" ht="15" customHeight="1" x14ac:dyDescent="0.25">
      <c r="A103" s="36" t="s">
        <v>429</v>
      </c>
      <c r="B103" s="54" t="s">
        <v>427</v>
      </c>
      <c r="C103" s="731"/>
      <c r="D103" s="726"/>
      <c r="E103" s="734"/>
    </row>
    <row r="104" spans="1:5" s="33" customFormat="1" ht="15" customHeight="1" x14ac:dyDescent="0.25">
      <c r="A104" s="36" t="s">
        <v>430</v>
      </c>
      <c r="B104" s="156" t="s">
        <v>418</v>
      </c>
      <c r="C104" s="731"/>
      <c r="D104" s="726"/>
      <c r="E104" s="734"/>
    </row>
    <row r="105" spans="1:5" s="33" customFormat="1" ht="15" customHeight="1" x14ac:dyDescent="0.25">
      <c r="A105" s="36" t="s">
        <v>24</v>
      </c>
      <c r="B105" s="54" t="s">
        <v>344</v>
      </c>
      <c r="C105" s="731"/>
      <c r="D105" s="726"/>
      <c r="E105" s="734"/>
    </row>
    <row r="106" spans="1:5" s="33" customFormat="1" ht="15" customHeight="1" x14ac:dyDescent="0.25">
      <c r="A106" s="39" t="s">
        <v>140</v>
      </c>
      <c r="B106" s="54" t="s">
        <v>650</v>
      </c>
      <c r="C106" s="731"/>
      <c r="D106" s="726"/>
      <c r="E106" s="734"/>
    </row>
    <row r="107" spans="1:5" s="33" customFormat="1" ht="15" customHeight="1" x14ac:dyDescent="0.25">
      <c r="A107" s="152" t="s">
        <v>525</v>
      </c>
      <c r="B107" s="156" t="s">
        <v>651</v>
      </c>
      <c r="C107" s="731"/>
      <c r="D107" s="726"/>
      <c r="E107" s="734"/>
    </row>
    <row r="108" spans="1:5" s="33" customFormat="1" ht="15" customHeight="1" x14ac:dyDescent="0.25">
      <c r="A108" s="39" t="s">
        <v>141</v>
      </c>
      <c r="B108" s="54" t="s">
        <v>206</v>
      </c>
      <c r="C108" s="731"/>
      <c r="D108" s="726"/>
      <c r="E108" s="734"/>
    </row>
    <row r="109" spans="1:5" s="33" customFormat="1" ht="15" customHeight="1" thickBot="1" x14ac:dyDescent="0.3">
      <c r="A109" s="40" t="s">
        <v>142</v>
      </c>
      <c r="B109" s="57" t="s">
        <v>207</v>
      </c>
      <c r="C109" s="731"/>
      <c r="D109" s="726"/>
      <c r="E109" s="734"/>
    </row>
    <row r="110" spans="1:5" s="33" customFormat="1" ht="15" customHeight="1" thickBot="1" x14ac:dyDescent="0.3">
      <c r="A110" s="42"/>
      <c r="B110" s="64"/>
      <c r="C110" s="731"/>
      <c r="D110" s="726"/>
      <c r="E110" s="734"/>
    </row>
    <row r="111" spans="1:5" s="33" customFormat="1" ht="15" customHeight="1" x14ac:dyDescent="0.25">
      <c r="A111" s="1406" t="s">
        <v>442</v>
      </c>
      <c r="B111" s="1407"/>
      <c r="C111" s="731"/>
      <c r="D111" s="726"/>
      <c r="E111" s="734"/>
    </row>
    <row r="112" spans="1:5" s="33" customFormat="1" ht="15" customHeight="1" x14ac:dyDescent="0.25">
      <c r="A112" s="39" t="s">
        <v>208</v>
      </c>
      <c r="B112" s="571" t="s">
        <v>68</v>
      </c>
      <c r="C112" s="731"/>
      <c r="D112" s="726"/>
      <c r="E112" s="734"/>
    </row>
    <row r="113" spans="1:5" s="33" customFormat="1" ht="15" customHeight="1" x14ac:dyDescent="0.25">
      <c r="A113" s="39" t="s">
        <v>22</v>
      </c>
      <c r="B113" s="571" t="s">
        <v>546</v>
      </c>
      <c r="C113" s="731"/>
      <c r="D113" s="726"/>
      <c r="E113" s="734"/>
    </row>
    <row r="114" spans="1:5" s="33" customFormat="1" ht="15" customHeight="1" x14ac:dyDescent="0.25">
      <c r="A114" s="39" t="s">
        <v>23</v>
      </c>
      <c r="B114" s="571" t="s">
        <v>547</v>
      </c>
      <c r="C114" s="731"/>
      <c r="D114" s="726"/>
      <c r="E114" s="734"/>
    </row>
    <row r="115" spans="1:5" s="33" customFormat="1" ht="15.75" customHeight="1" x14ac:dyDescent="0.25">
      <c r="A115" s="36" t="s">
        <v>428</v>
      </c>
      <c r="B115" s="571" t="s">
        <v>548</v>
      </c>
      <c r="C115" s="731"/>
      <c r="D115" s="726"/>
      <c r="E115" s="734"/>
    </row>
    <row r="116" spans="1:5" s="33" customFormat="1" ht="15.75" customHeight="1" x14ac:dyDescent="0.25">
      <c r="A116" s="36" t="s">
        <v>429</v>
      </c>
      <c r="B116" s="571" t="s">
        <v>549</v>
      </c>
      <c r="C116" s="731"/>
      <c r="D116" s="726"/>
      <c r="E116" s="734"/>
    </row>
    <row r="117" spans="1:5" s="33" customFormat="1" ht="15.75" customHeight="1" x14ac:dyDescent="0.25">
      <c r="A117" s="36" t="s">
        <v>430</v>
      </c>
      <c r="B117" s="572" t="s">
        <v>550</v>
      </c>
      <c r="C117" s="731"/>
      <c r="D117" s="726"/>
      <c r="E117" s="734"/>
    </row>
    <row r="118" spans="1:5" s="33" customFormat="1" ht="15" customHeight="1" x14ac:dyDescent="0.25">
      <c r="A118" s="36" t="s">
        <v>24</v>
      </c>
      <c r="B118" s="571" t="s">
        <v>551</v>
      </c>
      <c r="C118" s="731"/>
      <c r="D118" s="726"/>
      <c r="E118" s="734"/>
    </row>
    <row r="119" spans="1:5" s="33" customFormat="1" ht="15" customHeight="1" x14ac:dyDescent="0.25">
      <c r="A119" s="39" t="s">
        <v>140</v>
      </c>
      <c r="B119" s="571" t="s">
        <v>552</v>
      </c>
      <c r="C119" s="731"/>
      <c r="D119" s="726"/>
      <c r="E119" s="734"/>
    </row>
    <row r="120" spans="1:5" s="33" customFormat="1" ht="15" customHeight="1" x14ac:dyDescent="0.25">
      <c r="A120" s="152" t="s">
        <v>525</v>
      </c>
      <c r="B120" s="572" t="s">
        <v>651</v>
      </c>
      <c r="C120" s="731"/>
      <c r="D120" s="726"/>
      <c r="E120" s="734"/>
    </row>
    <row r="121" spans="1:5" s="33" customFormat="1" ht="15" customHeight="1" x14ac:dyDescent="0.25">
      <c r="A121" s="39" t="s">
        <v>141</v>
      </c>
      <c r="B121" s="571" t="s">
        <v>553</v>
      </c>
      <c r="C121" s="731"/>
      <c r="D121" s="726"/>
      <c r="E121" s="734"/>
    </row>
    <row r="122" spans="1:5" s="33" customFormat="1" ht="15" customHeight="1" thickBot="1" x14ac:dyDescent="0.3">
      <c r="A122" s="40" t="s">
        <v>142</v>
      </c>
      <c r="B122" s="573" t="s">
        <v>554</v>
      </c>
      <c r="C122" s="731"/>
      <c r="D122" s="726"/>
      <c r="E122" s="734"/>
    </row>
    <row r="123" spans="1:5" s="33" customFormat="1" ht="15" customHeight="1" thickBot="1" x14ac:dyDescent="0.3">
      <c r="A123" s="43"/>
      <c r="B123" s="150"/>
      <c r="C123" s="731"/>
      <c r="D123" s="726"/>
      <c r="E123" s="734"/>
    </row>
    <row r="124" spans="1:5" s="33" customFormat="1" ht="15" customHeight="1" x14ac:dyDescent="0.25">
      <c r="A124" s="1408" t="s">
        <v>444</v>
      </c>
      <c r="B124" s="1409"/>
      <c r="C124" s="731"/>
      <c r="D124" s="726"/>
      <c r="E124" s="734"/>
    </row>
    <row r="125" spans="1:5" s="33" customFormat="1" ht="15" customHeight="1" x14ac:dyDescent="0.25">
      <c r="A125" s="36" t="s">
        <v>63</v>
      </c>
      <c r="B125" s="54" t="s">
        <v>436</v>
      </c>
      <c r="C125" s="731"/>
      <c r="D125" s="726"/>
      <c r="E125" s="734"/>
    </row>
    <row r="126" spans="1:5" s="33" customFormat="1" ht="15" customHeight="1" x14ac:dyDescent="0.25">
      <c r="A126" s="36" t="s">
        <v>21</v>
      </c>
      <c r="B126" s="571" t="s">
        <v>68</v>
      </c>
      <c r="C126" s="731"/>
      <c r="D126" s="726"/>
      <c r="E126" s="734"/>
    </row>
    <row r="127" spans="1:5" s="33" customFormat="1" ht="15" customHeight="1" x14ac:dyDescent="0.25">
      <c r="A127" s="36" t="s">
        <v>22</v>
      </c>
      <c r="B127" s="571" t="s">
        <v>546</v>
      </c>
      <c r="C127" s="731"/>
      <c r="D127" s="726"/>
      <c r="E127" s="734"/>
    </row>
    <row r="128" spans="1:5" s="33" customFormat="1" ht="15" customHeight="1" x14ac:dyDescent="0.25">
      <c r="A128" s="36" t="s">
        <v>23</v>
      </c>
      <c r="B128" s="571" t="s">
        <v>547</v>
      </c>
      <c r="C128" s="731"/>
      <c r="D128" s="726"/>
      <c r="E128" s="734"/>
    </row>
    <row r="129" spans="1:5" s="33" customFormat="1" ht="15" customHeight="1" x14ac:dyDescent="0.25">
      <c r="A129" s="36" t="s">
        <v>428</v>
      </c>
      <c r="B129" s="571" t="s">
        <v>548</v>
      </c>
      <c r="C129" s="731"/>
      <c r="D129" s="726"/>
      <c r="E129" s="734"/>
    </row>
    <row r="130" spans="1:5" s="33" customFormat="1" ht="15" customHeight="1" x14ac:dyDescent="0.25">
      <c r="A130" s="36" t="s">
        <v>429</v>
      </c>
      <c r="B130" s="571" t="s">
        <v>549</v>
      </c>
      <c r="C130" s="731"/>
      <c r="D130" s="726"/>
      <c r="E130" s="734"/>
    </row>
    <row r="131" spans="1:5" s="33" customFormat="1" ht="15" customHeight="1" x14ac:dyDescent="0.25">
      <c r="A131" s="36" t="s">
        <v>430</v>
      </c>
      <c r="B131" s="572" t="s">
        <v>550</v>
      </c>
      <c r="C131" s="731"/>
      <c r="D131" s="726"/>
      <c r="E131" s="734"/>
    </row>
    <row r="132" spans="1:5" s="33" customFormat="1" ht="15" customHeight="1" x14ac:dyDescent="0.25">
      <c r="A132" s="36" t="s">
        <v>24</v>
      </c>
      <c r="B132" s="571" t="s">
        <v>551</v>
      </c>
      <c r="C132" s="731"/>
      <c r="D132" s="726"/>
      <c r="E132" s="734"/>
    </row>
    <row r="133" spans="1:5" s="33" customFormat="1" ht="15" customHeight="1" x14ac:dyDescent="0.25">
      <c r="A133" s="36" t="s">
        <v>140</v>
      </c>
      <c r="B133" s="571" t="s">
        <v>552</v>
      </c>
      <c r="C133" s="731"/>
      <c r="D133" s="726"/>
      <c r="E133" s="734"/>
    </row>
    <row r="134" spans="1:5" s="33" customFormat="1" ht="15" customHeight="1" x14ac:dyDescent="0.25">
      <c r="A134" s="152" t="s">
        <v>525</v>
      </c>
      <c r="B134" s="572" t="s">
        <v>545</v>
      </c>
      <c r="C134" s="731"/>
      <c r="D134" s="726"/>
      <c r="E134" s="734"/>
    </row>
    <row r="135" spans="1:5" s="33" customFormat="1" ht="15" customHeight="1" x14ac:dyDescent="0.25">
      <c r="A135" s="36" t="s">
        <v>141</v>
      </c>
      <c r="B135" s="571" t="s">
        <v>553</v>
      </c>
      <c r="C135" s="731"/>
      <c r="D135" s="726"/>
      <c r="E135" s="734"/>
    </row>
    <row r="136" spans="1:5" s="33" customFormat="1" ht="15" customHeight="1" thickBot="1" x14ac:dyDescent="0.3">
      <c r="A136" s="37" t="s">
        <v>142</v>
      </c>
      <c r="B136" s="573" t="s">
        <v>554</v>
      </c>
      <c r="C136" s="731"/>
      <c r="D136" s="726"/>
      <c r="E136" s="734"/>
    </row>
    <row r="137" spans="1:5" s="33" customFormat="1" ht="15" customHeight="1" thickBot="1" x14ac:dyDescent="0.3">
      <c r="A137" s="42"/>
      <c r="B137" s="64"/>
      <c r="C137" s="731"/>
      <c r="D137" s="726"/>
      <c r="E137" s="734"/>
    </row>
    <row r="138" spans="1:5" s="33" customFormat="1" ht="15" customHeight="1" x14ac:dyDescent="0.25">
      <c r="A138" s="1406" t="s">
        <v>443</v>
      </c>
      <c r="B138" s="1407"/>
      <c r="C138" s="731"/>
      <c r="D138" s="726"/>
      <c r="E138" s="734"/>
    </row>
    <row r="139" spans="1:5" s="33" customFormat="1" ht="15" customHeight="1" x14ac:dyDescent="0.25">
      <c r="A139" s="36" t="s">
        <v>208</v>
      </c>
      <c r="B139" s="571" t="s">
        <v>68</v>
      </c>
      <c r="C139" s="731"/>
      <c r="D139" s="726"/>
      <c r="E139" s="734"/>
    </row>
    <row r="140" spans="1:5" s="33" customFormat="1" ht="15" customHeight="1" x14ac:dyDescent="0.25">
      <c r="A140" s="36" t="s">
        <v>22</v>
      </c>
      <c r="B140" s="571" t="s">
        <v>546</v>
      </c>
      <c r="C140" s="731"/>
      <c r="D140" s="726"/>
      <c r="E140" s="734"/>
    </row>
    <row r="141" spans="1:5" s="33" customFormat="1" ht="15" customHeight="1" x14ac:dyDescent="0.25">
      <c r="A141" s="36" t="s">
        <v>23</v>
      </c>
      <c r="B141" s="571" t="s">
        <v>547</v>
      </c>
      <c r="C141" s="731"/>
      <c r="D141" s="726"/>
      <c r="E141" s="734"/>
    </row>
    <row r="142" spans="1:5" s="33" customFormat="1" ht="15" customHeight="1" x14ac:dyDescent="0.25">
      <c r="A142" s="36" t="s">
        <v>428</v>
      </c>
      <c r="B142" s="571" t="s">
        <v>548</v>
      </c>
      <c r="C142" s="731"/>
      <c r="D142" s="726"/>
      <c r="E142" s="734"/>
    </row>
    <row r="143" spans="1:5" s="33" customFormat="1" ht="15" customHeight="1" x14ac:dyDescent="0.25">
      <c r="A143" s="36" t="s">
        <v>429</v>
      </c>
      <c r="B143" s="571" t="s">
        <v>549</v>
      </c>
      <c r="C143" s="731"/>
      <c r="D143" s="726"/>
      <c r="E143" s="734"/>
    </row>
    <row r="144" spans="1:5" s="33" customFormat="1" ht="15" customHeight="1" x14ac:dyDescent="0.25">
      <c r="A144" s="36" t="s">
        <v>430</v>
      </c>
      <c r="B144" s="572" t="s">
        <v>550</v>
      </c>
      <c r="C144" s="731"/>
      <c r="D144" s="726"/>
      <c r="E144" s="734"/>
    </row>
    <row r="145" spans="1:5" s="33" customFormat="1" ht="15" customHeight="1" x14ac:dyDescent="0.25">
      <c r="A145" s="36" t="s">
        <v>24</v>
      </c>
      <c r="B145" s="571" t="s">
        <v>551</v>
      </c>
      <c r="C145" s="731"/>
      <c r="D145" s="726"/>
      <c r="E145" s="734"/>
    </row>
    <row r="146" spans="1:5" s="33" customFormat="1" ht="15" customHeight="1" x14ac:dyDescent="0.25">
      <c r="A146" s="36" t="s">
        <v>140</v>
      </c>
      <c r="B146" s="571" t="s">
        <v>552</v>
      </c>
      <c r="C146" s="731"/>
      <c r="D146" s="726"/>
      <c r="E146" s="734"/>
    </row>
    <row r="147" spans="1:5" s="33" customFormat="1" ht="15" customHeight="1" x14ac:dyDescent="0.25">
      <c r="A147" s="152" t="s">
        <v>525</v>
      </c>
      <c r="B147" s="572" t="s">
        <v>651</v>
      </c>
      <c r="C147" s="731"/>
      <c r="D147" s="726"/>
      <c r="E147" s="734"/>
    </row>
    <row r="148" spans="1:5" s="33" customFormat="1" ht="15" customHeight="1" x14ac:dyDescent="0.25">
      <c r="A148" s="36" t="s">
        <v>141</v>
      </c>
      <c r="B148" s="571" t="s">
        <v>553</v>
      </c>
      <c r="C148" s="731"/>
      <c r="D148" s="726"/>
      <c r="E148" s="734"/>
    </row>
    <row r="149" spans="1:5" s="33" customFormat="1" ht="15" customHeight="1" thickBot="1" x14ac:dyDescent="0.3">
      <c r="A149" s="37" t="s">
        <v>142</v>
      </c>
      <c r="B149" s="573" t="s">
        <v>554</v>
      </c>
      <c r="C149" s="731"/>
      <c r="D149" s="726"/>
      <c r="E149" s="734"/>
    </row>
    <row r="150" spans="1:5" s="33" customFormat="1" ht="15" customHeight="1" thickBot="1" x14ac:dyDescent="0.3">
      <c r="A150" s="43"/>
      <c r="B150" s="65"/>
      <c r="C150" s="731"/>
      <c r="D150" s="726"/>
      <c r="E150" s="734"/>
    </row>
    <row r="151" spans="1:5" s="33" customFormat="1" ht="15" customHeight="1" x14ac:dyDescent="0.25">
      <c r="A151" s="1408" t="s">
        <v>456</v>
      </c>
      <c r="B151" s="1409"/>
      <c r="C151" s="731"/>
      <c r="D151" s="726"/>
      <c r="E151" s="734"/>
    </row>
    <row r="152" spans="1:5" s="33" customFormat="1" ht="26.25" thickBot="1" x14ac:dyDescent="0.3">
      <c r="A152" s="40" t="s">
        <v>488</v>
      </c>
      <c r="B152" s="332" t="s">
        <v>490</v>
      </c>
      <c r="C152" s="731"/>
      <c r="D152" s="726"/>
      <c r="E152" s="734"/>
    </row>
    <row r="153" spans="1:5" s="33" customFormat="1" ht="15" customHeight="1" thickBot="1" x14ac:dyDescent="0.3">
      <c r="A153" s="43"/>
      <c r="B153" s="65"/>
      <c r="C153" s="731"/>
      <c r="D153" s="726"/>
      <c r="E153" s="734"/>
    </row>
    <row r="154" spans="1:5" s="33" customFormat="1" ht="15" customHeight="1" x14ac:dyDescent="0.25">
      <c r="A154" s="1408" t="s">
        <v>72</v>
      </c>
      <c r="B154" s="1409"/>
      <c r="C154" s="731"/>
      <c r="D154" s="726"/>
      <c r="E154" s="734"/>
    </row>
    <row r="155" spans="1:5" s="33" customFormat="1" ht="15" customHeight="1" thickBot="1" x14ac:dyDescent="0.3">
      <c r="A155" s="44" t="s">
        <v>367</v>
      </c>
      <c r="B155" s="57" t="s">
        <v>366</v>
      </c>
      <c r="C155" s="731"/>
      <c r="D155" s="726"/>
      <c r="E155" s="734"/>
    </row>
    <row r="156" spans="1:5" s="33" customFormat="1" ht="15" customHeight="1" thickBot="1" x14ac:dyDescent="0.3">
      <c r="A156" s="45"/>
      <c r="B156" s="65"/>
      <c r="C156" s="731"/>
      <c r="D156" s="726"/>
      <c r="E156" s="734"/>
    </row>
    <row r="157" spans="1:5" s="33" customFormat="1" ht="15" customHeight="1" x14ac:dyDescent="0.25">
      <c r="A157" s="1408" t="s">
        <v>419</v>
      </c>
      <c r="B157" s="1409"/>
      <c r="C157" s="731"/>
      <c r="D157" s="726"/>
      <c r="E157" s="734"/>
    </row>
    <row r="158" spans="1:5" s="33" customFormat="1" ht="15" customHeight="1" x14ac:dyDescent="0.25">
      <c r="A158" s="46" t="s">
        <v>29</v>
      </c>
      <c r="B158" s="58" t="s">
        <v>211</v>
      </c>
      <c r="C158" s="731"/>
      <c r="D158" s="726"/>
      <c r="E158" s="734"/>
    </row>
    <row r="159" spans="1:5" s="33" customFormat="1" ht="15" customHeight="1" x14ac:dyDescent="0.25">
      <c r="A159" s="46" t="s">
        <v>30</v>
      </c>
      <c r="B159" s="58" t="s">
        <v>212</v>
      </c>
      <c r="C159" s="731"/>
      <c r="D159" s="726"/>
      <c r="E159" s="734"/>
    </row>
    <row r="160" spans="1:5" s="33" customFormat="1" ht="15" customHeight="1" x14ac:dyDescent="0.25">
      <c r="A160" s="46" t="s">
        <v>420</v>
      </c>
      <c r="B160" s="58" t="s">
        <v>421</v>
      </c>
      <c r="C160" s="731"/>
      <c r="D160" s="726"/>
      <c r="E160" s="734"/>
    </row>
    <row r="161" spans="1:57" s="33" customFormat="1" ht="15" customHeight="1" x14ac:dyDescent="0.25">
      <c r="A161" s="46" t="s">
        <v>62</v>
      </c>
      <c r="B161" s="58" t="s">
        <v>213</v>
      </c>
      <c r="C161" s="731"/>
      <c r="D161" s="726"/>
      <c r="E161" s="734"/>
    </row>
    <row r="162" spans="1:57" s="33" customFormat="1" ht="15" customHeight="1" x14ac:dyDescent="0.25">
      <c r="A162" s="46" t="s">
        <v>61</v>
      </c>
      <c r="B162" s="58" t="s">
        <v>214</v>
      </c>
      <c r="C162" s="731"/>
      <c r="D162" s="726"/>
      <c r="E162" s="734"/>
    </row>
    <row r="163" spans="1:57" s="33" customFormat="1" ht="15" customHeight="1" x14ac:dyDescent="0.25">
      <c r="A163" s="46" t="s">
        <v>25</v>
      </c>
      <c r="B163" s="58" t="s">
        <v>215</v>
      </c>
      <c r="C163" s="731"/>
      <c r="D163" s="726"/>
      <c r="E163" s="734"/>
    </row>
    <row r="164" spans="1:57" s="33" customFormat="1" ht="15" customHeight="1" x14ac:dyDescent="0.25">
      <c r="A164" s="757" t="s">
        <v>602</v>
      </c>
      <c r="B164" s="93" t="s">
        <v>603</v>
      </c>
      <c r="C164" s="731"/>
      <c r="D164" s="726"/>
      <c r="E164" s="734"/>
    </row>
    <row r="165" spans="1:57" s="33" customFormat="1" ht="15" customHeight="1" thickBot="1" x14ac:dyDescent="0.3">
      <c r="A165" s="44" t="s">
        <v>76</v>
      </c>
      <c r="B165" s="57" t="s">
        <v>352</v>
      </c>
      <c r="C165" s="731"/>
      <c r="D165" s="726"/>
      <c r="E165" s="734"/>
    </row>
    <row r="166" spans="1:57" s="33" customFormat="1" ht="15" customHeight="1" thickBot="1" x14ac:dyDescent="0.3">
      <c r="A166" s="66"/>
      <c r="B166" s="67"/>
      <c r="C166" s="731"/>
      <c r="D166" s="726"/>
      <c r="E166" s="734"/>
    </row>
    <row r="167" spans="1:57" s="33" customFormat="1" ht="15" customHeight="1" x14ac:dyDescent="0.25">
      <c r="A167" s="1408" t="s">
        <v>56</v>
      </c>
      <c r="B167" s="1409"/>
      <c r="C167" s="731"/>
      <c r="D167" s="726"/>
      <c r="E167" s="734"/>
    </row>
    <row r="168" spans="1:57" s="33" customFormat="1" ht="15" customHeight="1" x14ac:dyDescent="0.25">
      <c r="A168" s="35" t="s">
        <v>368</v>
      </c>
      <c r="B168" s="98" t="s">
        <v>353</v>
      </c>
      <c r="C168" s="731"/>
      <c r="D168" s="726"/>
      <c r="E168" s="734"/>
    </row>
    <row r="169" spans="1:57" s="33" customFormat="1" ht="15" customHeight="1" x14ac:dyDescent="0.25">
      <c r="A169" s="35" t="s">
        <v>369</v>
      </c>
      <c r="B169" s="54" t="s">
        <v>209</v>
      </c>
      <c r="C169" s="731"/>
      <c r="D169" s="726"/>
      <c r="E169" s="734"/>
    </row>
    <row r="170" spans="1:57" s="33" customFormat="1" ht="15" customHeight="1" x14ac:dyDescent="0.25">
      <c r="A170" s="35" t="s">
        <v>371</v>
      </c>
      <c r="B170" s="34" t="s">
        <v>652</v>
      </c>
      <c r="C170" s="731"/>
      <c r="D170" s="726"/>
      <c r="E170" s="734"/>
    </row>
    <row r="171" spans="1:57" s="33" customFormat="1" ht="15" customHeight="1" x14ac:dyDescent="0.25">
      <c r="A171" s="35" t="s">
        <v>372</v>
      </c>
      <c r="B171" s="34" t="s">
        <v>210</v>
      </c>
      <c r="C171" s="731"/>
      <c r="D171" s="726"/>
      <c r="E171" s="734"/>
    </row>
    <row r="172" spans="1:57" s="33" customFormat="1" x14ac:dyDescent="0.25">
      <c r="A172" s="35" t="s">
        <v>216</v>
      </c>
      <c r="B172" s="54" t="s">
        <v>218</v>
      </c>
      <c r="C172" s="731"/>
      <c r="D172" s="726"/>
      <c r="E172" s="734"/>
    </row>
    <row r="173" spans="1:57" ht="15" customHeight="1" x14ac:dyDescent="0.25">
      <c r="A173" s="35" t="s">
        <v>220</v>
      </c>
      <c r="B173" s="54" t="s">
        <v>219</v>
      </c>
      <c r="C173" s="726"/>
      <c r="D173" s="726"/>
      <c r="E173" s="734"/>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25"/>
      <c r="D174" s="726"/>
      <c r="E174" s="734"/>
    </row>
    <row r="175" spans="1:57" s="33" customFormat="1" ht="15" customHeight="1" x14ac:dyDescent="0.25">
      <c r="A175" s="35" t="s">
        <v>143</v>
      </c>
      <c r="B175" s="54" t="s">
        <v>222</v>
      </c>
      <c r="C175" s="725"/>
      <c r="D175" s="726"/>
      <c r="E175" s="734"/>
    </row>
    <row r="176" spans="1:57" s="33" customFormat="1" ht="15" customHeight="1" thickBot="1" x14ac:dyDescent="0.3">
      <c r="A176" s="47" t="s">
        <v>373</v>
      </c>
      <c r="B176" s="57" t="s">
        <v>354</v>
      </c>
      <c r="C176" s="731"/>
      <c r="D176" s="726"/>
      <c r="E176" s="734"/>
    </row>
    <row r="177" spans="1:5" s="33" customFormat="1" ht="15" customHeight="1" thickBot="1" x14ac:dyDescent="0.3">
      <c r="A177" s="149"/>
      <c r="B177" s="150"/>
      <c r="C177" s="731"/>
      <c r="D177" s="726"/>
      <c r="E177" s="734"/>
    </row>
    <row r="178" spans="1:5" s="33" customFormat="1" ht="15" customHeight="1" x14ac:dyDescent="0.25">
      <c r="A178" s="1404" t="s">
        <v>676</v>
      </c>
      <c r="B178" s="1405"/>
      <c r="C178" s="731"/>
      <c r="D178" s="726"/>
      <c r="E178" s="734"/>
    </row>
    <row r="179" spans="1:5" s="33" customFormat="1" ht="15" customHeight="1" x14ac:dyDescent="0.25">
      <c r="A179" s="89" t="s">
        <v>661</v>
      </c>
      <c r="B179" s="58" t="s">
        <v>677</v>
      </c>
      <c r="C179" s="731"/>
      <c r="D179" s="726"/>
      <c r="E179" s="734"/>
    </row>
    <row r="180" spans="1:5" s="33" customFormat="1" ht="15" customHeight="1" x14ac:dyDescent="0.25">
      <c r="A180" s="89" t="s">
        <v>671</v>
      </c>
      <c r="B180" s="58" t="s">
        <v>678</v>
      </c>
      <c r="C180" s="731"/>
      <c r="D180" s="726"/>
      <c r="E180" s="734"/>
    </row>
    <row r="181" spans="1:5" s="33" customFormat="1" ht="25.5" x14ac:dyDescent="0.25">
      <c r="A181" s="89" t="s">
        <v>672</v>
      </c>
      <c r="B181" s="58" t="s">
        <v>679</v>
      </c>
      <c r="C181" s="731"/>
      <c r="D181" s="726"/>
      <c r="E181" s="734"/>
    </row>
    <row r="182" spans="1:5" s="33" customFormat="1" ht="15" customHeight="1" x14ac:dyDescent="0.25">
      <c r="A182" s="89" t="s">
        <v>663</v>
      </c>
      <c r="B182" s="58" t="s">
        <v>680</v>
      </c>
      <c r="C182" s="731"/>
      <c r="D182" s="726"/>
      <c r="E182" s="734"/>
    </row>
    <row r="183" spans="1:5" s="33" customFormat="1" ht="15" customHeight="1" x14ac:dyDescent="0.25">
      <c r="A183" s="90" t="s">
        <v>681</v>
      </c>
      <c r="B183" s="58" t="s">
        <v>682</v>
      </c>
      <c r="C183" s="731"/>
      <c r="D183" s="726"/>
      <c r="E183" s="734"/>
    </row>
    <row r="184" spans="1:5" s="33" customFormat="1" ht="15" customHeight="1" x14ac:dyDescent="0.25">
      <c r="A184" s="90" t="s">
        <v>683</v>
      </c>
      <c r="B184" s="58" t="s">
        <v>684</v>
      </c>
      <c r="C184" s="731"/>
      <c r="D184" s="726"/>
      <c r="E184" s="734"/>
    </row>
    <row r="185" spans="1:5" s="33" customFormat="1" ht="15" customHeight="1" x14ac:dyDescent="0.25">
      <c r="A185" s="90" t="s">
        <v>685</v>
      </c>
      <c r="B185" s="58" t="s">
        <v>691</v>
      </c>
      <c r="C185" s="731"/>
      <c r="D185" s="726"/>
      <c r="E185" s="734"/>
    </row>
    <row r="186" spans="1:5" s="33" customFormat="1" ht="15" customHeight="1" x14ac:dyDescent="0.25">
      <c r="A186" s="92" t="s">
        <v>686</v>
      </c>
      <c r="B186" s="58" t="s">
        <v>692</v>
      </c>
      <c r="C186" s="731"/>
      <c r="D186" s="726"/>
      <c r="E186" s="734"/>
    </row>
    <row r="187" spans="1:5" s="33" customFormat="1" ht="15" customHeight="1" x14ac:dyDescent="0.25">
      <c r="A187" s="92" t="s">
        <v>687</v>
      </c>
      <c r="B187" s="58" t="s">
        <v>693</v>
      </c>
      <c r="C187" s="731"/>
      <c r="D187" s="726"/>
      <c r="E187" s="734"/>
    </row>
    <row r="188" spans="1:5" s="33" customFormat="1" ht="15" customHeight="1" x14ac:dyDescent="0.25">
      <c r="A188" s="92" t="s">
        <v>662</v>
      </c>
      <c r="B188" s="331" t="s">
        <v>694</v>
      </c>
      <c r="C188" s="731"/>
      <c r="D188" s="726"/>
      <c r="E188" s="734"/>
    </row>
    <row r="189" spans="1:5" s="33" customFormat="1" ht="15" customHeight="1" x14ac:dyDescent="0.25">
      <c r="A189" s="92" t="s">
        <v>688</v>
      </c>
      <c r="B189" s="331" t="s">
        <v>695</v>
      </c>
      <c r="C189" s="731"/>
      <c r="D189" s="726"/>
      <c r="E189" s="734"/>
    </row>
    <row r="190" spans="1:5" s="33" customFormat="1" ht="15" customHeight="1" x14ac:dyDescent="0.25">
      <c r="A190" s="92" t="s">
        <v>668</v>
      </c>
      <c r="B190" s="331" t="s">
        <v>696</v>
      </c>
      <c r="C190" s="731"/>
      <c r="D190" s="726"/>
      <c r="E190" s="734"/>
    </row>
    <row r="191" spans="1:5" s="33" customFormat="1" ht="15" customHeight="1" x14ac:dyDescent="0.25">
      <c r="A191" s="92" t="s">
        <v>667</v>
      </c>
      <c r="B191" s="331" t="s">
        <v>697</v>
      </c>
      <c r="C191" s="731"/>
      <c r="D191" s="726"/>
      <c r="E191" s="734"/>
    </row>
    <row r="192" spans="1:5" s="33" customFormat="1" ht="15" customHeight="1" x14ac:dyDescent="0.25">
      <c r="A192" s="92" t="s">
        <v>666</v>
      </c>
      <c r="B192" s="331" t="s">
        <v>698</v>
      </c>
      <c r="C192" s="731"/>
      <c r="D192" s="726"/>
      <c r="E192" s="734"/>
    </row>
    <row r="193" spans="1:5" s="33" customFormat="1" ht="25.5" x14ac:dyDescent="0.25">
      <c r="A193" s="92" t="s">
        <v>689</v>
      </c>
      <c r="B193" s="331" t="s">
        <v>699</v>
      </c>
      <c r="C193" s="731"/>
      <c r="D193" s="726"/>
      <c r="E193" s="734"/>
    </row>
    <row r="194" spans="1:5" s="33" customFormat="1" ht="15" customHeight="1" thickBot="1" x14ac:dyDescent="0.3">
      <c r="A194" s="91" t="s">
        <v>690</v>
      </c>
      <c r="B194" s="57" t="s">
        <v>700</v>
      </c>
      <c r="C194" s="731"/>
      <c r="D194" s="726"/>
      <c r="E194" s="734"/>
    </row>
    <row r="195" spans="1:5" s="33" customFormat="1" ht="15" customHeight="1" x14ac:dyDescent="0.25">
      <c r="A195" s="149"/>
      <c r="B195" s="150"/>
      <c r="C195" s="731"/>
      <c r="D195" s="726"/>
      <c r="E195" s="734"/>
    </row>
    <row r="196" spans="1:5" s="33" customFormat="1" ht="15" customHeight="1" thickBot="1" x14ac:dyDescent="0.3">
      <c r="A196" s="1420" t="s">
        <v>374</v>
      </c>
      <c r="B196" s="1420"/>
      <c r="C196" s="731"/>
      <c r="D196" s="726"/>
      <c r="E196" s="734"/>
    </row>
    <row r="197" spans="1:5" s="33" customFormat="1" ht="15" customHeight="1" x14ac:dyDescent="0.25">
      <c r="A197" s="1418" t="s">
        <v>375</v>
      </c>
      <c r="B197" s="1419"/>
      <c r="C197" s="731"/>
      <c r="D197" s="726"/>
      <c r="E197" s="734"/>
    </row>
    <row r="198" spans="1:5" s="33" customFormat="1" x14ac:dyDescent="0.25">
      <c r="A198" s="152" t="s">
        <v>252</v>
      </c>
      <c r="B198" s="98" t="s">
        <v>379</v>
      </c>
      <c r="C198" s="731"/>
      <c r="D198" s="726"/>
      <c r="E198" s="734"/>
    </row>
    <row r="199" spans="1:5" s="33" customFormat="1" ht="15" customHeight="1" x14ac:dyDescent="0.25">
      <c r="A199" s="152" t="s">
        <v>253</v>
      </c>
      <c r="B199" s="151" t="s">
        <v>377</v>
      </c>
      <c r="C199" s="731"/>
      <c r="D199" s="726"/>
      <c r="E199" s="734"/>
    </row>
    <row r="200" spans="1:5" s="33" customFormat="1" ht="15" customHeight="1" x14ac:dyDescent="0.25">
      <c r="A200" s="152" t="s">
        <v>254</v>
      </c>
      <c r="B200" s="151" t="s">
        <v>386</v>
      </c>
      <c r="C200" s="731"/>
      <c r="D200" s="726"/>
      <c r="E200" s="734"/>
    </row>
    <row r="201" spans="1:5" s="33" customFormat="1" ht="15" customHeight="1" x14ac:dyDescent="0.25">
      <c r="A201" s="152" t="s">
        <v>255</v>
      </c>
      <c r="B201" s="156" t="s">
        <v>385</v>
      </c>
      <c r="C201" s="731"/>
      <c r="D201" s="726"/>
      <c r="E201" s="734"/>
    </row>
    <row r="202" spans="1:5" s="33" customFormat="1" ht="15" customHeight="1" x14ac:dyDescent="0.25">
      <c r="A202" s="152" t="s">
        <v>256</v>
      </c>
      <c r="B202" s="151" t="s">
        <v>378</v>
      </c>
      <c r="C202" s="731"/>
      <c r="D202" s="726"/>
      <c r="E202" s="734"/>
    </row>
    <row r="203" spans="1:5" s="33" customFormat="1" ht="15" customHeight="1" x14ac:dyDescent="0.25">
      <c r="A203" s="152" t="s">
        <v>136</v>
      </c>
      <c r="B203" s="156" t="s">
        <v>390</v>
      </c>
      <c r="C203" s="731"/>
      <c r="D203" s="726"/>
      <c r="E203" s="734"/>
    </row>
    <row r="204" spans="1:5" s="33" customFormat="1" ht="15" customHeight="1" x14ac:dyDescent="0.25">
      <c r="A204" s="152" t="s">
        <v>524</v>
      </c>
      <c r="B204" s="156" t="s">
        <v>651</v>
      </c>
      <c r="C204" s="731"/>
      <c r="D204" s="726"/>
      <c r="E204" s="734"/>
    </row>
    <row r="205" spans="1:5" s="33" customFormat="1" x14ac:dyDescent="0.25">
      <c r="A205" s="152" t="s">
        <v>257</v>
      </c>
      <c r="B205" s="156" t="s">
        <v>388</v>
      </c>
      <c r="C205" s="731"/>
      <c r="D205" s="726"/>
      <c r="E205" s="734"/>
    </row>
    <row r="206" spans="1:5" s="33" customFormat="1" ht="15" customHeight="1" thickBot="1" x14ac:dyDescent="0.3">
      <c r="A206" s="153" t="s">
        <v>258</v>
      </c>
      <c r="B206" s="57" t="s">
        <v>389</v>
      </c>
      <c r="C206" s="731"/>
      <c r="D206" s="726"/>
      <c r="E206" s="734"/>
    </row>
    <row r="207" spans="1:5" s="33" customFormat="1" ht="15" customHeight="1" x14ac:dyDescent="0.25">
      <c r="A207" s="1418" t="s">
        <v>590</v>
      </c>
      <c r="B207" s="1419"/>
      <c r="C207" s="731"/>
      <c r="D207" s="726"/>
      <c r="E207" s="734"/>
    </row>
    <row r="208" spans="1:5" s="33" customFormat="1" ht="81.75" customHeight="1" thickBot="1" x14ac:dyDescent="0.3">
      <c r="A208" s="723" t="s">
        <v>591</v>
      </c>
      <c r="B208" s="722" t="s">
        <v>531</v>
      </c>
      <c r="C208" s="731"/>
      <c r="D208" s="726"/>
      <c r="E208" s="734"/>
    </row>
    <row r="209" spans="1:5" s="33" customFormat="1" ht="15" customHeight="1" x14ac:dyDescent="0.25">
      <c r="A209" s="1418" t="s">
        <v>391</v>
      </c>
      <c r="B209" s="1419"/>
      <c r="C209" s="731"/>
      <c r="D209" s="726"/>
      <c r="E209" s="734"/>
    </row>
    <row r="210" spans="1:5" s="33" customFormat="1" ht="15" customHeight="1" x14ac:dyDescent="0.25">
      <c r="A210" s="152" t="s">
        <v>259</v>
      </c>
      <c r="B210" s="151" t="s">
        <v>380</v>
      </c>
      <c r="C210" s="731"/>
      <c r="D210" s="726"/>
      <c r="E210" s="734"/>
    </row>
    <row r="211" spans="1:5" s="33" customFormat="1" ht="15" customHeight="1" x14ac:dyDescent="0.25">
      <c r="A211" s="152" t="s">
        <v>260</v>
      </c>
      <c r="B211" s="156" t="s">
        <v>387</v>
      </c>
      <c r="C211" s="731"/>
      <c r="D211" s="726"/>
      <c r="E211" s="734"/>
    </row>
    <row r="212" spans="1:5" s="33" customFormat="1" x14ac:dyDescent="0.25">
      <c r="A212" s="152" t="s">
        <v>26</v>
      </c>
      <c r="B212" s="151" t="s">
        <v>381</v>
      </c>
      <c r="C212" s="731"/>
      <c r="D212" s="726"/>
      <c r="E212" s="734"/>
    </row>
    <row r="213" spans="1:5" ht="15" customHeight="1" x14ac:dyDescent="0.25">
      <c r="A213" s="152" t="s">
        <v>357</v>
      </c>
      <c r="B213" s="151" t="s">
        <v>376</v>
      </c>
      <c r="C213" s="731"/>
    </row>
    <row r="214" spans="1:5" ht="15" customHeight="1" x14ac:dyDescent="0.25">
      <c r="A214" s="152" t="s">
        <v>256</v>
      </c>
      <c r="B214" s="151" t="s">
        <v>382</v>
      </c>
      <c r="C214" s="731"/>
    </row>
    <row r="215" spans="1:5" ht="15" customHeight="1" x14ac:dyDescent="0.25">
      <c r="A215" s="152" t="s">
        <v>58</v>
      </c>
      <c r="B215" s="151" t="s">
        <v>383</v>
      </c>
      <c r="C215" s="731"/>
    </row>
    <row r="216" spans="1:5" ht="15" customHeight="1" thickBot="1" x14ac:dyDescent="0.3">
      <c r="A216" s="154" t="s">
        <v>261</v>
      </c>
      <c r="B216" s="155" t="s">
        <v>384</v>
      </c>
      <c r="C216" s="731"/>
    </row>
    <row r="217" spans="1:5" ht="15" customHeight="1" thickBot="1" x14ac:dyDescent="0.3">
      <c r="A217" s="392" t="s">
        <v>649</v>
      </c>
      <c r="B217" s="393" t="s">
        <v>506</v>
      </c>
      <c r="C217" s="731"/>
    </row>
    <row r="218" spans="1:5" ht="15" customHeight="1" x14ac:dyDescent="0.25">
      <c r="C218" s="731"/>
    </row>
    <row r="219" spans="1:5" ht="21" thickBot="1" x14ac:dyDescent="0.3">
      <c r="A219" s="1416" t="s">
        <v>262</v>
      </c>
      <c r="B219" s="1417"/>
      <c r="C219" s="731"/>
    </row>
    <row r="220" spans="1:5" ht="15" customHeight="1" x14ac:dyDescent="0.25">
      <c r="A220" s="1418" t="s">
        <v>263</v>
      </c>
      <c r="B220" s="1419"/>
      <c r="C220" s="731"/>
    </row>
    <row r="221" spans="1:5" ht="15" customHeight="1" x14ac:dyDescent="0.25">
      <c r="A221" s="74" t="s">
        <v>268</v>
      </c>
      <c r="B221" s="75" t="s">
        <v>269</v>
      </c>
      <c r="C221" s="731"/>
    </row>
    <row r="222" spans="1:5" ht="15" customHeight="1" x14ac:dyDescent="0.25">
      <c r="A222" s="74" t="s">
        <v>88</v>
      </c>
      <c r="B222" s="75" t="s">
        <v>270</v>
      </c>
      <c r="C222" s="731"/>
    </row>
    <row r="223" spans="1:5" ht="15" customHeight="1" x14ac:dyDescent="0.25">
      <c r="A223" s="74" t="s">
        <v>89</v>
      </c>
      <c r="B223" s="75" t="s">
        <v>271</v>
      </c>
      <c r="C223" s="731"/>
    </row>
    <row r="224" spans="1:5" ht="15" customHeight="1" x14ac:dyDescent="0.25">
      <c r="A224" s="74" t="s">
        <v>90</v>
      </c>
      <c r="B224" s="75" t="s">
        <v>272</v>
      </c>
      <c r="C224" s="731"/>
    </row>
    <row r="225" spans="1:3" ht="15" customHeight="1" x14ac:dyDescent="0.25">
      <c r="A225" s="79" t="s">
        <v>273</v>
      </c>
      <c r="B225" s="75" t="s">
        <v>274</v>
      </c>
      <c r="C225" s="731"/>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418" t="s">
        <v>279</v>
      </c>
      <c r="B231" s="1419"/>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418" t="s">
        <v>287</v>
      </c>
      <c r="B239" s="1419"/>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418" t="s">
        <v>300</v>
      </c>
      <c r="B251" s="1419"/>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418" t="s">
        <v>115</v>
      </c>
      <c r="B273" s="1419"/>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404" t="s">
        <v>329</v>
      </c>
      <c r="B280" s="1405"/>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404" t="s">
        <v>528</v>
      </c>
      <c r="B296" s="1405"/>
    </row>
    <row r="297" spans="1:4" ht="63.75" hidden="1" x14ac:dyDescent="0.25">
      <c r="A297" s="566" t="s">
        <v>530</v>
      </c>
      <c r="B297" s="567" t="s">
        <v>529</v>
      </c>
    </row>
    <row r="298" spans="1:4" ht="67.5" hidden="1" customHeight="1" x14ac:dyDescent="0.25">
      <c r="A298" s="566" t="s">
        <v>532</v>
      </c>
      <c r="B298" s="567" t="s">
        <v>538</v>
      </c>
    </row>
    <row r="299" spans="1:4" ht="63.75" hidden="1" x14ac:dyDescent="0.25">
      <c r="A299" s="566" t="s">
        <v>534</v>
      </c>
      <c r="B299" s="567" t="s">
        <v>533</v>
      </c>
    </row>
    <row r="300" spans="1:4" ht="76.5" x14ac:dyDescent="0.25">
      <c r="A300" s="566" t="s">
        <v>535</v>
      </c>
      <c r="B300" s="567" t="s">
        <v>536</v>
      </c>
    </row>
    <row r="301" spans="1:4" ht="126.75" customHeight="1" x14ac:dyDescent="0.25">
      <c r="A301" s="566" t="s">
        <v>611</v>
      </c>
      <c r="B301" s="567" t="s">
        <v>537</v>
      </c>
      <c r="D301" s="282" t="s">
        <v>613</v>
      </c>
    </row>
    <row r="302" spans="1:4" ht="45" x14ac:dyDescent="0.25">
      <c r="A302" s="566" t="s">
        <v>612</v>
      </c>
      <c r="B302" s="568" t="s">
        <v>539</v>
      </c>
      <c r="D302" s="282" t="s">
        <v>614</v>
      </c>
    </row>
    <row r="303" spans="1:4" ht="51" x14ac:dyDescent="0.25">
      <c r="A303" s="566" t="s">
        <v>623</v>
      </c>
      <c r="B303" s="569" t="s">
        <v>541</v>
      </c>
      <c r="D303" s="282" t="s">
        <v>615</v>
      </c>
    </row>
    <row r="304" spans="1:4" ht="51" x14ac:dyDescent="0.25">
      <c r="A304" s="566" t="s">
        <v>624</v>
      </c>
      <c r="B304" s="568" t="s">
        <v>543</v>
      </c>
      <c r="D304" s="282" t="s">
        <v>616</v>
      </c>
    </row>
    <row r="305" spans="1:5" ht="54" x14ac:dyDescent="0.25">
      <c r="A305" s="566" t="s">
        <v>627</v>
      </c>
      <c r="B305" s="570" t="s">
        <v>544</v>
      </c>
      <c r="D305" s="282" t="s">
        <v>618</v>
      </c>
    </row>
    <row r="306" spans="1:5" ht="45" x14ac:dyDescent="0.25">
      <c r="A306" s="566" t="s">
        <v>628</v>
      </c>
      <c r="B306" s="568" t="s">
        <v>593</v>
      </c>
      <c r="C306" s="282" t="s">
        <v>491</v>
      </c>
      <c r="D306" s="282" t="s">
        <v>619</v>
      </c>
      <c r="E306" s="732" t="s">
        <v>594</v>
      </c>
    </row>
    <row r="307" spans="1:5" ht="45" x14ac:dyDescent="0.25">
      <c r="A307" s="566" t="s">
        <v>631</v>
      </c>
      <c r="B307" s="568" t="s">
        <v>610</v>
      </c>
      <c r="C307" s="282" t="s">
        <v>491</v>
      </c>
      <c r="D307" s="282" t="s">
        <v>620</v>
      </c>
      <c r="E307" s="732" t="s">
        <v>594</v>
      </c>
    </row>
    <row r="308" spans="1:5" ht="45" x14ac:dyDescent="0.25">
      <c r="A308" s="566" t="s">
        <v>637</v>
      </c>
      <c r="B308" s="568" t="s">
        <v>609</v>
      </c>
      <c r="C308" s="282" t="s">
        <v>491</v>
      </c>
      <c r="D308" s="282" t="s">
        <v>621</v>
      </c>
      <c r="E308" s="732" t="s">
        <v>598</v>
      </c>
    </row>
    <row r="309" spans="1:5" ht="45" x14ac:dyDescent="0.25">
      <c r="A309" s="566" t="s">
        <v>639</v>
      </c>
      <c r="B309" s="568" t="s">
        <v>599</v>
      </c>
      <c r="C309" s="282" t="s">
        <v>491</v>
      </c>
      <c r="D309" s="282" t="s">
        <v>622</v>
      </c>
      <c r="E309" s="732" t="s">
        <v>542</v>
      </c>
    </row>
    <row r="310" spans="1:5" ht="15" customHeight="1" x14ac:dyDescent="0.25"/>
    <row r="311" spans="1:5" ht="15" customHeight="1" x14ac:dyDescent="0.25">
      <c r="A311" s="157" t="s">
        <v>455</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6QGxC8O9MDWPM/ftJX3fHqAyabm+B2FwRYQ6fbcXDaErRZSfF6rTMxNle/40y46aOpELN6cD0OctkNaGBWQH7w==" saltValue="CrMZ2jKw5YZSTVbgZX54QA==" spinCount="100000" sheet="1" objects="1" scenarios="1"/>
  <mergeCells count="37">
    <mergeCell ref="E94:X94"/>
    <mergeCell ref="A231:B231"/>
    <mergeCell ref="A239:B239"/>
    <mergeCell ref="A251:B251"/>
    <mergeCell ref="A273:B273"/>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2021-03-01T19:34:56Z</dcterms:modified>
</cp:coreProperties>
</file>