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Correspondence Control\Reports_Documents\Reports\+MOOR\2021\Mar\"/>
    </mc:Choice>
  </mc:AlternateContent>
  <workbookProtection workbookAlgorithmName="SHA-512" workbookHashValue="airOgAClrWqhRV2oXXMD7Eztxpw6LMnDRMdzBYzH5hsUKr5Liskku0T6fg5HTeATGoiufT3WcjMWZrVE3u6eEQ==" workbookSaltValue="PHa1CfFYJbzFykYroR9WEw==" workbookSpinCount="100000" lockStructure="1"/>
  <bookViews>
    <workbookView xWindow="0" yWindow="0" windowWidth="28800" windowHeight="12300" tabRatio="942"/>
  </bookViews>
  <sheets>
    <sheet name="Operational Data" sheetId="10" r:id="rId1"/>
    <sheet name="OOH Demographics (Age 0-17)" sheetId="17" r:id="rId2"/>
    <sheet name="OOH Demographics (Age 18-20)" sheetId="20" r:id="rId3"/>
    <sheet name=" Outcome Data" sheetId="29" r:id="rId4"/>
    <sheet name="Caseloads" sheetId="30" r:id="rId5"/>
    <sheet name="Monthly Staffing" sheetId="14" r:id="rId6"/>
    <sheet name="Monthly Financial" sheetId="26" r:id="rId7"/>
    <sheet name="Metric Definitions" sheetId="16" r:id="rId8"/>
  </sheets>
  <externalReferences>
    <externalReference r:id="rId9"/>
  </externalReferences>
  <definedNames>
    <definedName name="_xlnm._FilterDatabase" localSheetId="0" hidden="1">'Operational Data'!$A$4:$BD$16</definedName>
    <definedName name="ops_category">[1]!Table2[ops_category]</definedName>
    <definedName name="_xlnm.Print_Area" localSheetId="3">' Outcome Data'!$A$1:$BD$63</definedName>
    <definedName name="_xlnm.Print_Area" localSheetId="4">Caseloads!$A$1:$P$68</definedName>
    <definedName name="_xlnm.Print_Area" localSheetId="7">'Metric Definitions'!$A$1:$B$295</definedName>
    <definedName name="_xlnm.Print_Area" localSheetId="6">'Monthly Financial'!#REF!</definedName>
    <definedName name="_xlnm.Print_Area" localSheetId="5">'Monthly Staffing'!#REF!</definedName>
    <definedName name="_xlnm.Print_Area" localSheetId="0">'Operational Data'!$A$1:$T$192</definedName>
    <definedName name="_xlnm.Print_Titles" localSheetId="7">'Metric Definitions'!$1:$1</definedName>
    <definedName name="_xlnm.Print_Titles" localSheetId="6">'Monthly Financial'!#REF!</definedName>
    <definedName name="_xlnm.Print_Titles" localSheetId="5">'Monthly Staffing'!#REF!</definedName>
    <definedName name="_xlnm.Print_Titles" localSheetId="0">'Operational Data'!$1:$1</definedName>
    <definedName name="Target_type">[1]!Table7[Target_Type]</definedName>
  </definedNames>
  <calcPr calcId="162913"/>
</workbook>
</file>

<file path=xl/calcChain.xml><?xml version="1.0" encoding="utf-8"?>
<calcChain xmlns="http://schemas.openxmlformats.org/spreadsheetml/2006/main">
  <c r="M88" i="14" l="1"/>
  <c r="L88" i="14"/>
  <c r="K88" i="14"/>
  <c r="J88" i="14"/>
  <c r="I88" i="14"/>
  <c r="H88" i="14"/>
  <c r="G88" i="14"/>
  <c r="F88" i="14"/>
  <c r="E88" i="14"/>
  <c r="D88" i="14"/>
  <c r="B88" i="14"/>
  <c r="M79" i="14"/>
  <c r="L79" i="14"/>
  <c r="K79" i="14"/>
  <c r="J79" i="14"/>
  <c r="I79" i="14"/>
  <c r="H79" i="14"/>
  <c r="G79" i="14"/>
  <c r="F79" i="14"/>
  <c r="E79" i="14"/>
  <c r="D79" i="14"/>
  <c r="C79" i="14"/>
  <c r="B79" i="14"/>
  <c r="M70" i="14"/>
  <c r="L70" i="14"/>
  <c r="K70" i="14"/>
  <c r="J70" i="14"/>
  <c r="I70" i="14"/>
  <c r="H70" i="14"/>
  <c r="G70" i="14"/>
  <c r="F70" i="14"/>
  <c r="E70" i="14"/>
  <c r="D70" i="14"/>
  <c r="C70" i="14"/>
  <c r="B70" i="14"/>
  <c r="G57" i="14"/>
  <c r="F57" i="14"/>
  <c r="E57" i="14"/>
  <c r="C57" i="14"/>
  <c r="B57" i="14"/>
  <c r="D56" i="14"/>
  <c r="D55" i="14"/>
  <c r="D54" i="14"/>
  <c r="D53" i="14"/>
  <c r="D52" i="14"/>
  <c r="D51" i="14"/>
  <c r="D50" i="14"/>
  <c r="D49" i="14"/>
  <c r="D48" i="14"/>
  <c r="D47" i="14"/>
  <c r="D46" i="14"/>
  <c r="D45" i="14"/>
  <c r="D44" i="14"/>
  <c r="D43" i="14"/>
  <c r="D42" i="14"/>
  <c r="D41" i="14"/>
  <c r="D40" i="14"/>
  <c r="G32" i="14"/>
  <c r="F32" i="14"/>
  <c r="F19" i="14" s="1"/>
  <c r="E32" i="14"/>
  <c r="E19" i="14" s="1"/>
  <c r="C32" i="14"/>
  <c r="B32" i="14"/>
  <c r="D31" i="14"/>
  <c r="D30" i="14"/>
  <c r="D29" i="14"/>
  <c r="D28" i="14"/>
  <c r="D27" i="14"/>
  <c r="G19" i="14"/>
  <c r="B19" i="14"/>
  <c r="G8" i="14"/>
  <c r="F8" i="14"/>
  <c r="E8" i="14"/>
  <c r="C8" i="14"/>
  <c r="B8" i="14"/>
  <c r="C84" i="14" s="1"/>
  <c r="D7" i="14"/>
  <c r="D6" i="14"/>
  <c r="D5" i="14"/>
  <c r="C87" i="14" l="1"/>
  <c r="D8" i="14"/>
  <c r="B9" i="14" s="1"/>
  <c r="C19" i="14"/>
  <c r="C85" i="14" s="1"/>
  <c r="D32" i="14"/>
  <c r="B33" i="14" s="1"/>
  <c r="D57" i="14"/>
  <c r="B58" i="14" s="1"/>
  <c r="D19" i="14" l="1"/>
  <c r="B20" i="14" s="1"/>
  <c r="C86" i="14"/>
  <c r="C88" i="14" s="1"/>
  <c r="BL30" i="10" l="1"/>
  <c r="BK30" i="10" l="1"/>
  <c r="S62" i="30" l="1"/>
  <c r="R62" i="30"/>
  <c r="S59" i="30"/>
  <c r="R59" i="30"/>
  <c r="S56" i="30"/>
  <c r="R56" i="30"/>
  <c r="S53" i="30"/>
  <c r="R53" i="30"/>
  <c r="S50" i="30"/>
  <c r="R50" i="30"/>
  <c r="S47" i="30"/>
  <c r="R47" i="30"/>
  <c r="S22" i="30"/>
  <c r="R22" i="30"/>
  <c r="S19" i="30"/>
  <c r="R19" i="30"/>
  <c r="S16" i="30"/>
  <c r="R16" i="30"/>
  <c r="S13" i="30"/>
  <c r="R13" i="30"/>
  <c r="S10" i="30"/>
  <c r="R10" i="30"/>
  <c r="S7" i="30"/>
  <c r="R7" i="30"/>
  <c r="S42" i="30"/>
  <c r="R42" i="30"/>
  <c r="S39" i="30"/>
  <c r="R39" i="30"/>
  <c r="S36" i="30"/>
  <c r="R36" i="30"/>
  <c r="S33" i="30"/>
  <c r="R33" i="30"/>
  <c r="S30" i="30"/>
  <c r="R30" i="30"/>
  <c r="S27" i="30"/>
  <c r="R27" i="30"/>
  <c r="Q62" i="30" l="1"/>
  <c r="P62" i="30"/>
  <c r="O62" i="30"/>
  <c r="N62" i="30"/>
  <c r="M62" i="30"/>
  <c r="L62" i="30"/>
  <c r="K62" i="30"/>
  <c r="J62" i="30"/>
  <c r="H62" i="30"/>
  <c r="Q59" i="30"/>
  <c r="P59" i="30"/>
  <c r="O59" i="30"/>
  <c r="N59" i="30"/>
  <c r="M59" i="30"/>
  <c r="L59" i="30"/>
  <c r="K59" i="30"/>
  <c r="J59" i="30"/>
  <c r="H59" i="30"/>
  <c r="Q56" i="30"/>
  <c r="P56" i="30"/>
  <c r="O56" i="30"/>
  <c r="N56" i="30"/>
  <c r="M56" i="30"/>
  <c r="L56" i="30"/>
  <c r="K56" i="30"/>
  <c r="J56" i="30"/>
  <c r="H56" i="30"/>
  <c r="Q53" i="30"/>
  <c r="P53" i="30"/>
  <c r="O53" i="30"/>
  <c r="N53" i="30"/>
  <c r="M53" i="30"/>
  <c r="L53" i="30"/>
  <c r="K53" i="30"/>
  <c r="J53" i="30"/>
  <c r="H53" i="30"/>
  <c r="Q50" i="30"/>
  <c r="P50" i="30"/>
  <c r="O50" i="30"/>
  <c r="N50" i="30"/>
  <c r="M50" i="30"/>
  <c r="L50" i="30"/>
  <c r="K50" i="30"/>
  <c r="J50" i="30"/>
  <c r="H50" i="30"/>
  <c r="Q47" i="30"/>
  <c r="P47" i="30"/>
  <c r="O47" i="30"/>
  <c r="N47" i="30"/>
  <c r="M47" i="30"/>
  <c r="L47" i="30"/>
  <c r="K47" i="30"/>
  <c r="J47" i="30"/>
  <c r="H47" i="30"/>
  <c r="Q42" i="30"/>
  <c r="P42" i="30"/>
  <c r="O42" i="30"/>
  <c r="N42" i="30"/>
  <c r="M42" i="30"/>
  <c r="L42" i="30"/>
  <c r="K42" i="30"/>
  <c r="J42" i="30"/>
  <c r="H42" i="30"/>
  <c r="Q39" i="30"/>
  <c r="P39" i="30"/>
  <c r="O39" i="30"/>
  <c r="N39" i="30"/>
  <c r="M39" i="30"/>
  <c r="L39" i="30"/>
  <c r="K39" i="30"/>
  <c r="J39" i="30"/>
  <c r="H39" i="30"/>
  <c r="Q36" i="30"/>
  <c r="P36" i="30"/>
  <c r="O36" i="30"/>
  <c r="N36" i="30"/>
  <c r="M36" i="30"/>
  <c r="L36" i="30"/>
  <c r="K36" i="30"/>
  <c r="J36" i="30"/>
  <c r="H36" i="30"/>
  <c r="Q33" i="30"/>
  <c r="P33" i="30"/>
  <c r="O33" i="30"/>
  <c r="N33" i="30"/>
  <c r="M33" i="30"/>
  <c r="L33" i="30"/>
  <c r="K33" i="30"/>
  <c r="J33" i="30"/>
  <c r="H33" i="30"/>
  <c r="Q30" i="30"/>
  <c r="P30" i="30"/>
  <c r="O30" i="30"/>
  <c r="N30" i="30"/>
  <c r="M30" i="30"/>
  <c r="L30" i="30"/>
  <c r="K30" i="30"/>
  <c r="J30" i="30"/>
  <c r="H30" i="30"/>
  <c r="Q27" i="30"/>
  <c r="P27" i="30"/>
  <c r="O27" i="30"/>
  <c r="N27" i="30"/>
  <c r="M27" i="30"/>
  <c r="L27" i="30"/>
  <c r="K27" i="30"/>
  <c r="J27" i="30"/>
  <c r="H27" i="30"/>
  <c r="Q22" i="30"/>
  <c r="P22" i="30"/>
  <c r="O22" i="30"/>
  <c r="N22" i="30"/>
  <c r="M22" i="30"/>
  <c r="L22" i="30"/>
  <c r="K22" i="30"/>
  <c r="J22" i="30"/>
  <c r="Q19" i="30"/>
  <c r="P19" i="30"/>
  <c r="O19" i="30"/>
  <c r="N19" i="30"/>
  <c r="M19" i="30"/>
  <c r="L19" i="30"/>
  <c r="K19" i="30"/>
  <c r="J19" i="30"/>
  <c r="Q16" i="30"/>
  <c r="P16" i="30"/>
  <c r="O16" i="30"/>
  <c r="N16" i="30"/>
  <c r="M16" i="30"/>
  <c r="L16" i="30"/>
  <c r="K16" i="30"/>
  <c r="J16" i="30"/>
  <c r="Q13" i="30"/>
  <c r="P13" i="30"/>
  <c r="O13" i="30"/>
  <c r="N13" i="30"/>
  <c r="M13" i="30"/>
  <c r="L13" i="30"/>
  <c r="K13" i="30"/>
  <c r="J13" i="30"/>
  <c r="Q10" i="30"/>
  <c r="P10" i="30"/>
  <c r="O10" i="30"/>
  <c r="N10" i="30"/>
  <c r="M10" i="30"/>
  <c r="L10" i="30"/>
  <c r="K10" i="30"/>
  <c r="J10" i="30"/>
  <c r="Q7" i="30"/>
  <c r="P7" i="30"/>
  <c r="O7" i="30"/>
  <c r="N7" i="30"/>
  <c r="M7" i="30"/>
  <c r="L7" i="30"/>
  <c r="K7" i="30"/>
  <c r="J7" i="30"/>
  <c r="H184" i="10" l="1"/>
  <c r="H183" i="10"/>
  <c r="H182" i="10"/>
  <c r="H181" i="10"/>
  <c r="H180" i="10"/>
  <c r="H179" i="10"/>
  <c r="H178" i="10"/>
  <c r="H173" i="10"/>
  <c r="H172" i="10"/>
  <c r="H171" i="10"/>
  <c r="H170" i="10"/>
  <c r="H169" i="10"/>
  <c r="H168" i="10"/>
  <c r="H167" i="10"/>
  <c r="H166" i="10"/>
  <c r="H160" i="10"/>
  <c r="H101" i="10"/>
  <c r="H100" i="10"/>
  <c r="H99" i="10"/>
  <c r="H98" i="10"/>
  <c r="H97" i="10"/>
  <c r="H89" i="10"/>
  <c r="H88" i="10"/>
  <c r="H87" i="10"/>
  <c r="H86" i="10"/>
  <c r="H85" i="10"/>
  <c r="H84" i="10"/>
  <c r="H83" i="10"/>
  <c r="H82" i="10"/>
  <c r="H74" i="10"/>
  <c r="H75" i="10"/>
  <c r="H76" i="10"/>
  <c r="H77" i="10"/>
  <c r="H78" i="10"/>
  <c r="H79" i="10"/>
  <c r="H72" i="10"/>
  <c r="H73" i="10"/>
  <c r="H69" i="10"/>
  <c r="H67" i="10"/>
  <c r="H66" i="10"/>
  <c r="H65" i="10"/>
  <c r="H64" i="10"/>
  <c r="H63" i="10"/>
  <c r="H53" i="10"/>
  <c r="H52" i="10"/>
  <c r="H51" i="10"/>
  <c r="H50" i="10"/>
  <c r="H49" i="10"/>
  <c r="H46" i="10"/>
  <c r="H45" i="10"/>
  <c r="H44" i="10"/>
  <c r="H43" i="10"/>
  <c r="H42" i="10"/>
  <c r="H36" i="10"/>
  <c r="H37" i="10"/>
  <c r="H38" i="10"/>
  <c r="H39" i="10"/>
  <c r="H35" i="10"/>
  <c r="H31" i="10"/>
  <c r="H32" i="10"/>
  <c r="H30" i="10"/>
  <c r="H28" i="10"/>
  <c r="H29" i="10"/>
  <c r="H27" i="10"/>
  <c r="V62" i="30" l="1"/>
  <c r="U62" i="30"/>
  <c r="T62" i="30"/>
  <c r="V59" i="30"/>
  <c r="U59" i="30"/>
  <c r="T59" i="30"/>
  <c r="V56" i="30"/>
  <c r="U56" i="30"/>
  <c r="T56" i="30"/>
  <c r="V53" i="30"/>
  <c r="U53" i="30"/>
  <c r="T53" i="30"/>
  <c r="V50" i="30"/>
  <c r="U50" i="30"/>
  <c r="T50" i="30"/>
  <c r="V47" i="30"/>
  <c r="U47" i="30"/>
  <c r="T47" i="30"/>
  <c r="Z2" i="30"/>
  <c r="V42" i="30"/>
  <c r="U42" i="30"/>
  <c r="T42" i="30"/>
  <c r="V39" i="30"/>
  <c r="U39" i="30"/>
  <c r="T39" i="30"/>
  <c r="V36" i="30"/>
  <c r="U36" i="30"/>
  <c r="T36" i="30"/>
  <c r="V33" i="30"/>
  <c r="U33" i="30"/>
  <c r="T33" i="30"/>
  <c r="V30" i="30"/>
  <c r="U30" i="30"/>
  <c r="T30" i="30"/>
  <c r="V27" i="30"/>
  <c r="U27" i="30"/>
  <c r="T27" i="30"/>
  <c r="V22" i="30"/>
  <c r="U22" i="30"/>
  <c r="T22" i="30"/>
  <c r="V19" i="30"/>
  <c r="U19" i="30"/>
  <c r="T19" i="30"/>
  <c r="V16" i="30"/>
  <c r="U16" i="30"/>
  <c r="T16" i="30"/>
  <c r="V13" i="30"/>
  <c r="U13" i="30"/>
  <c r="T13" i="30"/>
  <c r="V10" i="30"/>
  <c r="U10" i="30"/>
  <c r="T10" i="30"/>
  <c r="V7" i="30"/>
  <c r="U7" i="30"/>
  <c r="T7" i="30"/>
  <c r="AB62" i="30"/>
  <c r="AA62" i="30"/>
  <c r="Z62" i="30"/>
  <c r="Y62" i="30"/>
  <c r="X62" i="30"/>
  <c r="W62" i="30"/>
  <c r="AB59" i="30"/>
  <c r="AA59" i="30"/>
  <c r="Z59" i="30"/>
  <c r="Y59" i="30"/>
  <c r="X59" i="30"/>
  <c r="W59" i="30"/>
  <c r="AB56" i="30"/>
  <c r="AA56" i="30"/>
  <c r="Z56" i="30"/>
  <c r="Y56" i="30"/>
  <c r="X56" i="30"/>
  <c r="W56" i="30"/>
  <c r="AB53" i="30"/>
  <c r="AA53" i="30"/>
  <c r="Z53" i="30"/>
  <c r="Y53" i="30"/>
  <c r="X53" i="30"/>
  <c r="W53" i="30"/>
  <c r="AB50" i="30"/>
  <c r="AA50" i="30"/>
  <c r="Z50" i="30"/>
  <c r="Y50" i="30"/>
  <c r="X50" i="30"/>
  <c r="W50" i="30"/>
  <c r="AB47" i="30"/>
  <c r="AA47" i="30"/>
  <c r="Z47" i="30"/>
  <c r="Y47" i="30"/>
  <c r="X47" i="30"/>
  <c r="W47" i="30"/>
  <c r="AB42" i="30"/>
  <c r="AA42" i="30"/>
  <c r="Z42" i="30"/>
  <c r="Y42" i="30"/>
  <c r="X42" i="30"/>
  <c r="W42" i="30"/>
  <c r="AB39" i="30"/>
  <c r="AA39" i="30"/>
  <c r="Z39" i="30"/>
  <c r="Y39" i="30"/>
  <c r="X39" i="30"/>
  <c r="W39" i="30"/>
  <c r="AB36" i="30"/>
  <c r="AA36" i="30"/>
  <c r="Z36" i="30"/>
  <c r="Y36" i="30"/>
  <c r="X36" i="30"/>
  <c r="W36" i="30"/>
  <c r="AB33" i="30"/>
  <c r="AA33" i="30"/>
  <c r="Z33" i="30"/>
  <c r="Y33" i="30"/>
  <c r="X33" i="30"/>
  <c r="W33" i="30"/>
  <c r="AB30" i="30"/>
  <c r="AA30" i="30"/>
  <c r="Z30" i="30"/>
  <c r="Y30" i="30"/>
  <c r="X30" i="30"/>
  <c r="W30" i="30"/>
  <c r="AB27" i="30"/>
  <c r="AA27" i="30"/>
  <c r="Z27" i="30"/>
  <c r="Y27" i="30"/>
  <c r="X27" i="30"/>
  <c r="W27" i="30"/>
  <c r="AB22" i="30"/>
  <c r="AA22" i="30"/>
  <c r="Z22" i="30"/>
  <c r="Y22" i="30"/>
  <c r="X22" i="30"/>
  <c r="W22" i="30"/>
  <c r="AB19" i="30"/>
  <c r="AA19" i="30"/>
  <c r="Z19" i="30"/>
  <c r="Y19" i="30"/>
  <c r="X19" i="30"/>
  <c r="W19" i="30"/>
  <c r="AB16" i="30"/>
  <c r="AA16" i="30"/>
  <c r="Z16" i="30"/>
  <c r="Y16" i="30"/>
  <c r="X16" i="30"/>
  <c r="W16" i="30"/>
  <c r="AB13" i="30"/>
  <c r="AA13" i="30"/>
  <c r="Z13" i="30"/>
  <c r="Y13" i="30"/>
  <c r="X13" i="30"/>
  <c r="W13" i="30"/>
  <c r="AB10" i="30"/>
  <c r="AA10" i="30"/>
  <c r="Z10" i="30"/>
  <c r="Y10" i="30"/>
  <c r="X10" i="30"/>
  <c r="W10" i="30"/>
  <c r="AB7" i="30"/>
  <c r="AA7" i="30"/>
  <c r="Z7" i="30"/>
  <c r="Y7" i="30"/>
  <c r="X7" i="30"/>
  <c r="W7" i="30"/>
  <c r="H62" i="29"/>
  <c r="H61" i="29"/>
  <c r="H56" i="29"/>
  <c r="H55" i="29"/>
  <c r="H50" i="29"/>
  <c r="H49" i="29"/>
  <c r="H44" i="29"/>
  <c r="H43" i="29"/>
  <c r="H38" i="29"/>
  <c r="H37" i="29"/>
  <c r="G32" i="29"/>
  <c r="G31" i="29"/>
  <c r="H14" i="29"/>
  <c r="H13" i="29"/>
  <c r="G13" i="29"/>
  <c r="H42" i="29" l="1"/>
  <c r="H36" i="29"/>
  <c r="H60" i="29"/>
  <c r="H54" i="29"/>
  <c r="H48" i="29"/>
  <c r="G30" i="29"/>
  <c r="H12" i="29"/>
  <c r="G27" i="29" l="1"/>
  <c r="G26" i="29"/>
  <c r="H20" i="29"/>
  <c r="H21" i="29"/>
  <c r="H19" i="29" s="1"/>
  <c r="G9" i="29"/>
  <c r="G8" i="29"/>
  <c r="G7" i="29" l="1"/>
  <c r="G25" i="29"/>
  <c r="BN2" i="29"/>
  <c r="BB2" i="20"/>
  <c r="BA2" i="17"/>
  <c r="AO2" i="17" l="1"/>
  <c r="G62" i="29" l="1"/>
  <c r="F62" i="29"/>
  <c r="E62" i="29"/>
  <c r="G61" i="29"/>
  <c r="G60" i="29" s="1"/>
  <c r="F61" i="29"/>
  <c r="E61" i="29"/>
  <c r="AQ60" i="29"/>
  <c r="AP60" i="29"/>
  <c r="AO60" i="29"/>
  <c r="AN60" i="29"/>
  <c r="AM60" i="29"/>
  <c r="AL60" i="29"/>
  <c r="AK60" i="29"/>
  <c r="AJ60" i="29"/>
  <c r="AI60" i="29"/>
  <c r="AH60" i="29"/>
  <c r="AG60" i="29"/>
  <c r="AF60" i="29"/>
  <c r="AE60" i="29"/>
  <c r="AD60" i="29"/>
  <c r="AC60" i="29"/>
  <c r="AB60" i="29"/>
  <c r="AA60" i="29"/>
  <c r="Z60" i="29"/>
  <c r="Y60" i="29"/>
  <c r="X60" i="29"/>
  <c r="W60" i="29"/>
  <c r="V60" i="29"/>
  <c r="U60" i="29"/>
  <c r="F60" i="29"/>
  <c r="E60" i="29"/>
  <c r="G56" i="29"/>
  <c r="F56" i="29"/>
  <c r="E56" i="29"/>
  <c r="G55" i="29"/>
  <c r="F55" i="29"/>
  <c r="F54" i="29" s="1"/>
  <c r="E55" i="29"/>
  <c r="AQ54" i="29"/>
  <c r="AP54" i="29"/>
  <c r="AO54" i="29"/>
  <c r="AN54" i="29"/>
  <c r="AM54" i="29"/>
  <c r="AL54" i="29"/>
  <c r="AK54" i="29"/>
  <c r="AJ54" i="29"/>
  <c r="AI54" i="29"/>
  <c r="AH54" i="29"/>
  <c r="AG54" i="29"/>
  <c r="AF54" i="29"/>
  <c r="AE54" i="29"/>
  <c r="AD54" i="29"/>
  <c r="AC54" i="29"/>
  <c r="AB54" i="29"/>
  <c r="AA54" i="29"/>
  <c r="Z54" i="29"/>
  <c r="Y54" i="29"/>
  <c r="X54" i="29"/>
  <c r="W54" i="29"/>
  <c r="V54" i="29"/>
  <c r="U54" i="29"/>
  <c r="E54" i="29"/>
  <c r="G50" i="29"/>
  <c r="G48" i="29" s="1"/>
  <c r="F50" i="29"/>
  <c r="F48" i="29" s="1"/>
  <c r="E50" i="29"/>
  <c r="G49" i="29"/>
  <c r="F49" i="29"/>
  <c r="E49" i="29"/>
  <c r="AQ48" i="29"/>
  <c r="AP48" i="29"/>
  <c r="AO48" i="29"/>
  <c r="AN48" i="29"/>
  <c r="AM48" i="29"/>
  <c r="AL48" i="29"/>
  <c r="AK48" i="29"/>
  <c r="AJ48" i="29"/>
  <c r="AI48" i="29"/>
  <c r="AH48" i="29"/>
  <c r="AG48" i="29"/>
  <c r="AF48" i="29"/>
  <c r="AE48" i="29"/>
  <c r="AD48" i="29"/>
  <c r="AC48" i="29"/>
  <c r="AB48" i="29"/>
  <c r="AA48" i="29"/>
  <c r="Z48" i="29"/>
  <c r="Y48" i="29"/>
  <c r="X48" i="29"/>
  <c r="W48" i="29"/>
  <c r="V48" i="29"/>
  <c r="U48" i="29"/>
  <c r="E48" i="29"/>
  <c r="G44" i="29"/>
  <c r="F44" i="29"/>
  <c r="F42" i="29" s="1"/>
  <c r="E44" i="29"/>
  <c r="E42" i="29" s="1"/>
  <c r="G43" i="29"/>
  <c r="F43" i="29"/>
  <c r="E43" i="29"/>
  <c r="AP42" i="29"/>
  <c r="AO42" i="29"/>
  <c r="AN42" i="29"/>
  <c r="AM42" i="29"/>
  <c r="AL42" i="29"/>
  <c r="AK42" i="29"/>
  <c r="AJ42" i="29"/>
  <c r="AI42" i="29"/>
  <c r="AH42" i="29"/>
  <c r="AG42" i="29"/>
  <c r="AF42" i="29"/>
  <c r="AE42" i="29"/>
  <c r="AD42" i="29"/>
  <c r="AC42" i="29"/>
  <c r="AB42" i="29"/>
  <c r="AA42" i="29"/>
  <c r="Z42" i="29"/>
  <c r="Y42" i="29"/>
  <c r="X42" i="29"/>
  <c r="W42" i="29"/>
  <c r="V42" i="29"/>
  <c r="G38" i="29"/>
  <c r="F38" i="29"/>
  <c r="F36" i="29" s="1"/>
  <c r="E38" i="29"/>
  <c r="E36" i="29" s="1"/>
  <c r="G37" i="29"/>
  <c r="F37" i="29"/>
  <c r="E37" i="29"/>
  <c r="F32" i="29"/>
  <c r="E32" i="29"/>
  <c r="E30" i="29" s="1"/>
  <c r="D32" i="29"/>
  <c r="D30" i="29" s="1"/>
  <c r="F31" i="29"/>
  <c r="E31" i="29"/>
  <c r="D31" i="29"/>
  <c r="F27" i="29"/>
  <c r="E27" i="29"/>
  <c r="E25" i="29" s="1"/>
  <c r="D27" i="29"/>
  <c r="D25" i="29" s="1"/>
  <c r="F26" i="29"/>
  <c r="E26" i="29"/>
  <c r="D26" i="29"/>
  <c r="G21" i="29"/>
  <c r="F21" i="29"/>
  <c r="F19" i="29" s="1"/>
  <c r="E21" i="29"/>
  <c r="E19" i="29" s="1"/>
  <c r="G20" i="29"/>
  <c r="F20" i="29"/>
  <c r="E20" i="29"/>
  <c r="G14" i="29"/>
  <c r="G12" i="29" s="1"/>
  <c r="F14" i="29"/>
  <c r="E14" i="29"/>
  <c r="E12" i="29" s="1"/>
  <c r="F13" i="29"/>
  <c r="E13" i="29"/>
  <c r="F12" i="29"/>
  <c r="F9" i="29"/>
  <c r="E9" i="29"/>
  <c r="D9" i="29"/>
  <c r="D7" i="29" s="1"/>
  <c r="F8" i="29"/>
  <c r="E8" i="29"/>
  <c r="D8" i="29"/>
  <c r="E7" i="29"/>
  <c r="G184" i="10"/>
  <c r="F184" i="10"/>
  <c r="E184" i="10"/>
  <c r="D184" i="10"/>
  <c r="G183" i="10"/>
  <c r="F183" i="10"/>
  <c r="E183" i="10"/>
  <c r="D183" i="10"/>
  <c r="G182" i="10"/>
  <c r="F182" i="10"/>
  <c r="E182" i="10"/>
  <c r="D182" i="10"/>
  <c r="G181" i="10"/>
  <c r="F181" i="10"/>
  <c r="E181" i="10"/>
  <c r="D181" i="10"/>
  <c r="G180" i="10"/>
  <c r="F180" i="10"/>
  <c r="E180" i="10"/>
  <c r="D180" i="10"/>
  <c r="G179" i="10"/>
  <c r="F179" i="10"/>
  <c r="E179" i="10"/>
  <c r="D179" i="10"/>
  <c r="G178" i="10"/>
  <c r="F178" i="10"/>
  <c r="E178" i="10"/>
  <c r="D178" i="10"/>
  <c r="G173" i="10"/>
  <c r="F173" i="10"/>
  <c r="E173" i="10"/>
  <c r="D173" i="10"/>
  <c r="G172" i="10"/>
  <c r="G171" i="10"/>
  <c r="F171" i="10"/>
  <c r="E171" i="10"/>
  <c r="D171" i="10"/>
  <c r="G170" i="10"/>
  <c r="F170" i="10"/>
  <c r="E170" i="10"/>
  <c r="D170" i="10"/>
  <c r="G169" i="10"/>
  <c r="F169" i="10"/>
  <c r="E169" i="10"/>
  <c r="D169" i="10"/>
  <c r="G168" i="10"/>
  <c r="F168" i="10"/>
  <c r="E168" i="10"/>
  <c r="G167" i="10"/>
  <c r="F167" i="10"/>
  <c r="E167" i="10"/>
  <c r="D167" i="10"/>
  <c r="G166" i="10"/>
  <c r="F166" i="10"/>
  <c r="E166" i="10"/>
  <c r="D166" i="10"/>
  <c r="G160" i="10"/>
  <c r="F160" i="10"/>
  <c r="E160" i="10"/>
  <c r="D160" i="10"/>
  <c r="G101" i="10"/>
  <c r="F101" i="10"/>
  <c r="E101" i="10"/>
  <c r="D101" i="10"/>
  <c r="G100" i="10"/>
  <c r="F100" i="10"/>
  <c r="E100" i="10"/>
  <c r="D100" i="10"/>
  <c r="G99" i="10"/>
  <c r="F99" i="10"/>
  <c r="E99" i="10"/>
  <c r="D99" i="10"/>
  <c r="G98" i="10"/>
  <c r="F98" i="10"/>
  <c r="E98" i="10"/>
  <c r="D98" i="10"/>
  <c r="G97" i="10"/>
  <c r="F97" i="10"/>
  <c r="G89" i="10"/>
  <c r="F89" i="10"/>
  <c r="E89" i="10"/>
  <c r="D89" i="10"/>
  <c r="G88" i="10"/>
  <c r="F88" i="10"/>
  <c r="E88" i="10"/>
  <c r="D88" i="10"/>
  <c r="G87" i="10"/>
  <c r="F87" i="10"/>
  <c r="E87" i="10"/>
  <c r="D87" i="10"/>
  <c r="G86" i="10"/>
  <c r="F86" i="10"/>
  <c r="E86" i="10"/>
  <c r="D86" i="10"/>
  <c r="G85" i="10"/>
  <c r="F85" i="10"/>
  <c r="E85" i="10"/>
  <c r="D85" i="10"/>
  <c r="G84" i="10"/>
  <c r="F84" i="10"/>
  <c r="E84" i="10"/>
  <c r="D84" i="10"/>
  <c r="G83" i="10"/>
  <c r="F83" i="10"/>
  <c r="E83" i="10"/>
  <c r="D83" i="10"/>
  <c r="G82" i="10"/>
  <c r="F82" i="10"/>
  <c r="E82" i="10"/>
  <c r="D82" i="10"/>
  <c r="G79" i="10"/>
  <c r="G78" i="10"/>
  <c r="G77" i="10"/>
  <c r="G76" i="10"/>
  <c r="G75" i="10"/>
  <c r="G74" i="10"/>
  <c r="F74" i="10"/>
  <c r="E74" i="10"/>
  <c r="D74" i="10"/>
  <c r="G73" i="10"/>
  <c r="F73" i="10"/>
  <c r="E73" i="10"/>
  <c r="G72" i="10"/>
  <c r="F72" i="10"/>
  <c r="E72" i="10"/>
  <c r="D72" i="10"/>
  <c r="G69" i="10"/>
  <c r="F69" i="10"/>
  <c r="E69" i="10"/>
  <c r="D69" i="10"/>
  <c r="G67" i="10"/>
  <c r="F67" i="10"/>
  <c r="E67" i="10"/>
  <c r="D67" i="10"/>
  <c r="G66" i="10"/>
  <c r="F66" i="10"/>
  <c r="E66" i="10"/>
  <c r="D66" i="10"/>
  <c r="G65" i="10"/>
  <c r="F65" i="10"/>
  <c r="E65" i="10"/>
  <c r="D65" i="10"/>
  <c r="G64" i="10"/>
  <c r="F64" i="10"/>
  <c r="E64" i="10"/>
  <c r="D64" i="10"/>
  <c r="G63" i="10"/>
  <c r="F63" i="10"/>
  <c r="E63" i="10"/>
  <c r="D63" i="10"/>
  <c r="G53" i="10"/>
  <c r="F53" i="10"/>
  <c r="E53" i="10"/>
  <c r="D53" i="10"/>
  <c r="G52" i="10"/>
  <c r="F52" i="10"/>
  <c r="E52" i="10"/>
  <c r="D52" i="10"/>
  <c r="G51" i="10"/>
  <c r="F51" i="10"/>
  <c r="E51" i="10"/>
  <c r="D51" i="10"/>
  <c r="G50" i="10"/>
  <c r="F50" i="10"/>
  <c r="E50" i="10"/>
  <c r="D50" i="10"/>
  <c r="G49" i="10"/>
  <c r="F49" i="10"/>
  <c r="E49" i="10"/>
  <c r="D49" i="10"/>
  <c r="G46" i="10"/>
  <c r="T46" i="10"/>
  <c r="S46" i="10"/>
  <c r="R46" i="10"/>
  <c r="Q46" i="10"/>
  <c r="P46" i="10"/>
  <c r="O46" i="10"/>
  <c r="N46" i="10"/>
  <c r="M46" i="10"/>
  <c r="L46" i="10"/>
  <c r="K46" i="10"/>
  <c r="J46" i="10"/>
  <c r="I46" i="10"/>
  <c r="F46" i="10"/>
  <c r="E46" i="10"/>
  <c r="C46" i="10"/>
  <c r="B46" i="10"/>
  <c r="G45" i="10"/>
  <c r="F45" i="10"/>
  <c r="E45" i="10"/>
  <c r="D45" i="10"/>
  <c r="G44" i="10"/>
  <c r="F44" i="10"/>
  <c r="E44" i="10"/>
  <c r="D44" i="10"/>
  <c r="G43" i="10"/>
  <c r="F43" i="10"/>
  <c r="E43" i="10"/>
  <c r="D43" i="10"/>
  <c r="G42" i="10"/>
  <c r="F42" i="10"/>
  <c r="E42" i="10"/>
  <c r="D42" i="10"/>
  <c r="BA39" i="10"/>
  <c r="AZ39" i="10"/>
  <c r="AY39" i="10"/>
  <c r="AX39" i="10"/>
  <c r="AW39" i="10"/>
  <c r="AV39" i="10"/>
  <c r="AU39" i="10"/>
  <c r="AT39" i="10"/>
  <c r="AS39" i="10"/>
  <c r="T39" i="10"/>
  <c r="S39" i="10"/>
  <c r="R39" i="10"/>
  <c r="Q39" i="10"/>
  <c r="P39" i="10"/>
  <c r="O39" i="10"/>
  <c r="N39" i="10"/>
  <c r="M39" i="10"/>
  <c r="L39" i="10"/>
  <c r="K39" i="10"/>
  <c r="J39" i="10"/>
  <c r="I39" i="10"/>
  <c r="F39" i="10"/>
  <c r="E39" i="10"/>
  <c r="C39" i="10"/>
  <c r="B39" i="10"/>
  <c r="G38" i="10"/>
  <c r="F38" i="10"/>
  <c r="E38" i="10"/>
  <c r="D38" i="10"/>
  <c r="G37" i="10"/>
  <c r="F37" i="10"/>
  <c r="E37" i="10"/>
  <c r="D37" i="10"/>
  <c r="G36" i="10"/>
  <c r="F36" i="10"/>
  <c r="E36" i="10"/>
  <c r="D36" i="10"/>
  <c r="G35" i="10"/>
  <c r="F35" i="10"/>
  <c r="E35" i="10"/>
  <c r="D35" i="10"/>
  <c r="G32" i="10"/>
  <c r="F32" i="10"/>
  <c r="E32" i="10"/>
  <c r="D32" i="10"/>
  <c r="G31" i="10"/>
  <c r="F31" i="10"/>
  <c r="E31" i="10"/>
  <c r="D31" i="10"/>
  <c r="G30" i="10"/>
  <c r="F30" i="10"/>
  <c r="E30" i="10"/>
  <c r="D30" i="10"/>
  <c r="G29" i="10"/>
  <c r="F29" i="10"/>
  <c r="E29" i="10"/>
  <c r="D29" i="10"/>
  <c r="G28" i="10"/>
  <c r="F28" i="10"/>
  <c r="E28" i="10"/>
  <c r="D28" i="10"/>
  <c r="G27" i="10"/>
  <c r="F27" i="10"/>
  <c r="E27" i="10"/>
  <c r="D27" i="10"/>
  <c r="AB8" i="10"/>
  <c r="AA8" i="10"/>
  <c r="Z8" i="10"/>
  <c r="Y8" i="10"/>
  <c r="X8" i="10"/>
  <c r="W8" i="10"/>
  <c r="V8" i="10"/>
  <c r="U8" i="10"/>
  <c r="T8" i="10"/>
  <c r="S8" i="10"/>
  <c r="R8" i="10"/>
  <c r="Q8" i="10"/>
  <c r="P8" i="10"/>
  <c r="O8" i="10"/>
  <c r="L8" i="10"/>
  <c r="K8" i="10"/>
  <c r="J8" i="10"/>
  <c r="I8" i="10"/>
  <c r="G36" i="29" l="1"/>
  <c r="F30" i="29"/>
  <c r="F25" i="29"/>
  <c r="G19" i="29"/>
  <c r="G54" i="29"/>
  <c r="G42" i="29"/>
  <c r="D46" i="10"/>
  <c r="D39" i="10"/>
  <c r="F7" i="29"/>
  <c r="G39" i="10"/>
</calcChain>
</file>

<file path=xl/comments1.xml><?xml version="1.0" encoding="utf-8"?>
<comments xmlns="http://schemas.openxmlformats.org/spreadsheetml/2006/main">
  <authors>
    <author>Varela, Limni</author>
  </authors>
  <commentList>
    <comment ref="I75" authorId="0" shapeId="0">
      <text>
        <r>
          <rPr>
            <b/>
            <sz val="9"/>
            <color indexed="81"/>
            <rFont val="Tahoma"/>
            <family val="2"/>
          </rPr>
          <t>Varela, Limni:</t>
        </r>
        <r>
          <rPr>
            <sz val="9"/>
            <color indexed="81"/>
            <rFont val="Tahoma"/>
            <family val="2"/>
          </rPr>
          <t xml:space="preserve">
2 separations that were keyed in error were corrected so this # went up by 2</t>
        </r>
      </text>
    </comment>
    <comment ref="I77" authorId="0" shapeId="0">
      <text>
        <r>
          <rPr>
            <b/>
            <sz val="9"/>
            <color indexed="81"/>
            <rFont val="Tahoma"/>
            <family val="2"/>
          </rPr>
          <t>Varela, Limni:</t>
        </r>
        <r>
          <rPr>
            <sz val="9"/>
            <color indexed="81"/>
            <rFont val="Tahoma"/>
            <family val="2"/>
          </rPr>
          <t xml:space="preserve">
2 separations that were keyed in error were corrected so this # went down by 2</t>
        </r>
      </text>
    </comment>
  </commentList>
</comments>
</file>

<file path=xl/sharedStrings.xml><?xml version="1.0" encoding="utf-8"?>
<sst xmlns="http://schemas.openxmlformats.org/spreadsheetml/2006/main" count="3600" uniqueCount="768">
  <si>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</si>
  <si>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</si>
  <si>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</si>
  <si>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</si>
  <si>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</si>
  <si>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</si>
  <si>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</si>
  <si>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</si>
  <si>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</si>
  <si>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</si>
  <si>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</si>
  <si>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</si>
  <si>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</si>
  <si>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</si>
  <si>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</si>
  <si>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</si>
  <si>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</si>
  <si>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</si>
  <si>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</si>
  <si>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</si>
  <si>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Exits</t>
  </si>
  <si>
    <t>Total in Out-of-Home Care</t>
  </si>
  <si>
    <t xml:space="preserve">    Unlicensed (Primarily Kinship)</t>
  </si>
  <si>
    <t xml:space="preserve">    Foster Care</t>
  </si>
  <si>
    <t xml:space="preserve">    Independent Living</t>
  </si>
  <si>
    <t>Reunification</t>
  </si>
  <si>
    <t>Adoption</t>
  </si>
  <si>
    <t>Filled Program Managers</t>
  </si>
  <si>
    <t>Hotline</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</si>
  <si>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</si>
  <si>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</si>
  <si>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</si>
  <si>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</si>
  <si>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</si>
  <si>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</si>
  <si>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</si>
  <si>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</si>
  <si>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</si>
  <si>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</si>
  <si>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</si>
  <si>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</si>
  <si>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</si>
  <si>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</si>
  <si>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</si>
  <si>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</si>
  <si>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</si>
  <si>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</si>
  <si>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</si>
  <si>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</si>
  <si>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</si>
  <si>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</si>
  <si>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</si>
  <si>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</si>
  <si>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</si>
  <si>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Exit by Permanency Type</t>
  </si>
  <si>
    <t>Team Decision Making</t>
  </si>
  <si>
    <t>Licensed Foster Care capacity</t>
  </si>
  <si>
    <t>Entry Rate per 1,000 in AZ Population</t>
  </si>
  <si>
    <t>Guardianship</t>
  </si>
  <si>
    <t>Entries into Foster Care Population</t>
  </si>
  <si>
    <t>Exit Monitoring</t>
  </si>
  <si>
    <t>In-Home Moderate</t>
  </si>
  <si>
    <t>In-Home Intensive</t>
  </si>
  <si>
    <t>OOH Population rate per 1,000 AZ Population</t>
  </si>
  <si>
    <t>Abandoned Call Rate (all queues)</t>
  </si>
  <si>
    <t>Adoptions</t>
  </si>
  <si>
    <t># of cases that have had no case note documentation entered into CHILDS for the last 60 days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</si>
  <si>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</si>
  <si>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</si>
  <si>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</si>
  <si>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</si>
  <si>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</si>
  <si>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</si>
  <si>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</si>
  <si>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 xml:space="preserve"> ---</t>
  </si>
  <si>
    <t>Sum total of all filled positions</t>
  </si>
  <si>
    <t>Psych/Counseling Services</t>
  </si>
  <si>
    <t>TOTAL FILLED - CENTRAL ADMIN STAFF (Table 2B)</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</si>
  <si>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</si>
  <si>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</si>
  <si>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</si>
  <si>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</si>
  <si>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</si>
  <si>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</si>
  <si>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</si>
  <si>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</si>
  <si>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</si>
  <si>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</si>
  <si>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Filled Case Specialist (active)</t>
  </si>
  <si>
    <t>Filled Case Specialist (training)</t>
  </si>
  <si>
    <t>Filled intake (hotline)</t>
  </si>
  <si>
    <t>Monthly turnover rate</t>
  </si>
  <si>
    <t>Table 2: Non-Case Specialists - DCS Operations: All</t>
  </si>
  <si>
    <t>Appropriated</t>
  </si>
  <si>
    <t>Total Filled - Administrative staff</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</si>
  <si>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</si>
  <si>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</si>
  <si>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</si>
  <si>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</si>
  <si>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</si>
  <si>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</si>
  <si>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</si>
  <si>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</si>
  <si>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</si>
  <si>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</si>
  <si>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</si>
  <si>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</si>
  <si>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</si>
  <si>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</si>
  <si>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</si>
  <si>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</si>
  <si>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</si>
  <si>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</si>
  <si>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</si>
  <si>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</si>
  <si>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</si>
  <si>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</si>
  <si>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</si>
  <si>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</si>
  <si>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</si>
  <si>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</si>
  <si>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</si>
  <si>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</si>
  <si>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</si>
  <si>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</si>
  <si>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</si>
  <si>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</si>
  <si>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</si>
  <si>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</si>
  <si>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</si>
  <si>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</si>
  <si>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</si>
  <si>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</si>
  <si>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</si>
  <si>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</si>
  <si>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</si>
  <si>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</si>
  <si>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</si>
  <si>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</si>
  <si>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</si>
  <si>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</si>
  <si>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No ID Placement</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</si>
  <si>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</si>
  <si>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</si>
  <si>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</si>
  <si>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</si>
  <si>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</si>
  <si>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</si>
  <si>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</si>
  <si>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</si>
  <si>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</si>
  <si>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GF</t>
  </si>
  <si>
    <t>TANF</t>
  </si>
  <si>
    <t>CPST</t>
  </si>
  <si>
    <t>EA</t>
  </si>
  <si>
    <t>SFLTC</t>
  </si>
  <si>
    <t>CAP</t>
  </si>
  <si>
    <t>CCDF</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</si>
  <si>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</si>
  <si>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</si>
  <si>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</si>
  <si>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</si>
  <si>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</si>
  <si>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</si>
  <si>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</si>
  <si>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</si>
  <si>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</si>
  <si>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</si>
  <si>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</si>
  <si>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</si>
  <si>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</si>
  <si>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</si>
  <si>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</si>
  <si>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</si>
  <si>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</si>
  <si>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</si>
  <si>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</si>
  <si>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</si>
  <si>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</si>
  <si>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</si>
  <si>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</si>
  <si>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</si>
  <si>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</si>
  <si>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</si>
  <si>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</si>
  <si>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</si>
  <si>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</si>
  <si>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</si>
  <si>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</si>
  <si>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</si>
  <si>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</si>
  <si>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</si>
  <si>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</si>
  <si>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</si>
  <si>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</si>
  <si>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</si>
  <si>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</si>
  <si>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</si>
  <si>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</si>
  <si>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</si>
  <si>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</si>
  <si>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</si>
  <si>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</si>
  <si>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</si>
  <si>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</si>
  <si>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</si>
  <si>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with no current placement identified in the CHILDS system as of last day of reporting period</t>
  </si>
  <si>
    <t># of children in Trial Home Visit placement as of last day of reporting period</t>
  </si>
  <si>
    <t>Total in Out-of-Home (OOH) Care</t>
  </si>
  <si>
    <t># of licensed foster homes on the last day of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</si>
  <si>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</si>
  <si>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</si>
  <si>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</si>
  <si>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</si>
  <si>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</si>
  <si>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</si>
  <si>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</si>
  <si>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</si>
  <si>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</si>
  <si>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</si>
  <si>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</si>
  <si>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</si>
  <si>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</si>
  <si>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</si>
  <si>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</si>
  <si>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</si>
  <si>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</si>
  <si>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</si>
  <si>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</si>
  <si>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</si>
  <si>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</si>
  <si>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</si>
  <si>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</si>
  <si>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</si>
  <si>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</si>
  <si>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</si>
  <si>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</si>
  <si>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</si>
  <si>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</si>
  <si>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</si>
  <si>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</si>
  <si>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</si>
  <si>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</si>
  <si>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</si>
  <si>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</si>
  <si>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</si>
  <si>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</si>
  <si>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</si>
  <si>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</si>
  <si>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</si>
  <si>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</si>
  <si>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</si>
  <si>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</si>
  <si>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</si>
  <si>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</si>
  <si>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</si>
  <si>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</si>
  <si>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Trial Home Visit</t>
  </si>
  <si>
    <t>No ID Placement</t>
  </si>
  <si>
    <t>Return to Family</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</si>
  <si>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</si>
  <si>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</si>
  <si>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</si>
  <si>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</si>
  <si>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</si>
  <si>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</si>
  <si>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</si>
  <si>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</si>
  <si>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</si>
  <si>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</si>
  <si>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</si>
  <si>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</si>
  <si>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</si>
  <si>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</si>
  <si>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</si>
  <si>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</si>
  <si>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</si>
  <si>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</si>
  <si>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</si>
  <si>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</si>
  <si>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</si>
  <si>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</si>
  <si>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</si>
  <si>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</si>
  <si>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</si>
  <si>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</si>
  <si>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</si>
  <si>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</si>
  <si>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</si>
  <si>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</si>
  <si>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</si>
  <si>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</si>
  <si>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</si>
  <si>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</si>
  <si>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</si>
  <si>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</si>
  <si>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</si>
  <si>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</si>
  <si>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</si>
  <si>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</si>
  <si>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</si>
  <si>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</si>
  <si>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</si>
  <si>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</si>
  <si>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</si>
  <si>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</si>
  <si>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</si>
  <si>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</si>
  <si>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</si>
  <si>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</si>
  <si>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</si>
  <si>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</si>
  <si>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</si>
  <si>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</si>
  <si>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</si>
  <si>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</si>
  <si>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</si>
  <si>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</si>
  <si>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</si>
  <si>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</si>
  <si>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</si>
  <si>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</si>
  <si>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</si>
  <si>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</si>
  <si>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</si>
  <si>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</si>
  <si>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</si>
  <si>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</si>
  <si>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</si>
  <si>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</si>
  <si>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</si>
  <si>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</si>
  <si>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</si>
  <si>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</si>
  <si>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</si>
  <si>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</si>
  <si>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</si>
  <si>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</si>
  <si>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</si>
  <si>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</si>
  <si>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</si>
  <si>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</si>
  <si>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</si>
  <si>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</si>
  <si>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</si>
  <si>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</si>
  <si>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</si>
  <si>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</si>
  <si>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 of reports taken divided by total # of referrals.</t>
  </si>
  <si>
    <t>Number of children entering out of home care relative to the total number children who were subject of a report for the reporting period.</t>
  </si>
  <si>
    <t>Other</t>
  </si>
  <si>
    <t>Total number of children who exited care for other reasons (duplicated data)(60 day lagging data)</t>
  </si>
  <si>
    <t># of referrals made for psychologial and/or counseling services for parents and children during the current reporting period</t>
  </si>
  <si>
    <t># of licensed foster care beds on the last day of the reporting period</t>
  </si>
  <si>
    <t># of days between application and notification of determination</t>
  </si>
  <si>
    <t>1 years</t>
  </si>
  <si>
    <t>18+ years</t>
  </si>
  <si>
    <t>APPLA (Long Term Foster Care)</t>
  </si>
  <si>
    <t>Table 1: DCS Specialists</t>
  </si>
  <si>
    <t xml:space="preserve">Filled Program Managers </t>
  </si>
  <si>
    <t xml:space="preserve">Filled Program Supervisors </t>
  </si>
  <si>
    <t>Priority 1 - 2 Hour Response Time</t>
  </si>
  <si>
    <t>Priority 2 - 48 Hour Response Time</t>
  </si>
  <si>
    <t>Priority 3 - 72 Hour Response Time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</si>
  <si>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</si>
  <si>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</si>
  <si>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</si>
  <si>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</si>
  <si>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Licensed Foster Care beds</t>
  </si>
  <si>
    <t># of Licensed Foster Homes</t>
  </si>
  <si>
    <t># of Licensed Foster Care Beds</t>
  </si>
  <si>
    <t># of New Licenses Issued</t>
  </si>
  <si>
    <t xml:space="preserve"># of Licenses Closed </t>
  </si>
  <si>
    <t>Duration to Acquire a Foster Home License (Average in Months)</t>
  </si>
  <si>
    <t>OOH Demographics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</si>
  <si>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</si>
  <si>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</si>
  <si>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</si>
  <si>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</si>
  <si>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</si>
  <si>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</si>
  <si>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</si>
  <si>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</si>
  <si>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</si>
  <si>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</si>
  <si>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</si>
  <si>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</si>
  <si>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</si>
  <si>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</si>
  <si>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 xml:space="preserve">Placement not identified in the CHILDS database at the time of data extraction.  </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</si>
  <si>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</si>
  <si>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</si>
  <si>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</si>
  <si>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</si>
  <si>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</si>
  <si>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</si>
  <si>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</si>
  <si>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</si>
  <si>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t>Promotions &amp; Transfers</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</si>
  <si>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</si>
  <si>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</si>
  <si>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t>Jul 2017</t>
  </si>
  <si>
    <t>Aug 2017</t>
  </si>
  <si>
    <t>Sep 2017</t>
  </si>
  <si>
    <t>Oct 2017</t>
  </si>
  <si>
    <t>Nov 2017</t>
  </si>
  <si>
    <t>Dec 2017</t>
  </si>
  <si>
    <t>Jan 2018</t>
  </si>
  <si>
    <t>Feb 2018</t>
  </si>
  <si>
    <t>Apr 2018</t>
  </si>
  <si>
    <t>May 2018</t>
  </si>
  <si>
    <t>Jun 2018</t>
  </si>
  <si>
    <t>Mar 2018</t>
  </si>
  <si>
    <t>Filled Deputy Director of Support Services</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</si>
  <si>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</si>
  <si>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</si>
  <si>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</si>
  <si>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</si>
  <si>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children in Hospital, Therapeutic Group Home, Residential Treatment Center, Detention</t>
  </si>
  <si>
    <t>Services (# of New Referrals)</t>
  </si>
  <si>
    <t>In-Home SENSE</t>
  </si>
  <si>
    <t># of referrals made for in-home (SENSE) services during the current reporting period</t>
  </si>
  <si>
    <t># of children in shelter care placements as of last day of reporting period</t>
  </si>
  <si>
    <t>Total Specialist Turn Over (Table 1)</t>
  </si>
  <si>
    <t>Total Non-case Specialist turn over (Table 2)</t>
  </si>
  <si>
    <t>Total Specialist Turn Over (Rolling 12 months)</t>
  </si>
  <si>
    <t>Total Non-Case Specialist Turn Over (Rolling 12 months)</t>
  </si>
  <si>
    <t># of children in group home placements as of last day of reporting period</t>
  </si>
  <si>
    <t xml:space="preserve">    Congregate Care - Shelter Care</t>
  </si>
  <si>
    <t xml:space="preserve">    Congregate Care - Group Home</t>
  </si>
  <si>
    <t xml:space="preserve">    Congregate Care - Residential Treatment </t>
  </si>
  <si>
    <t>Congregate Care - Shelter Care</t>
  </si>
  <si>
    <t>Congregate Care - Group Home</t>
  </si>
  <si>
    <t>Congregate Care - Residential Treatment</t>
  </si>
  <si>
    <r>
      <t># of Children Eligible and Placed for Adoption</t>
    </r>
    <r>
      <rPr>
        <vertAlign val="superscript"/>
        <sz val="11"/>
        <color theme="1"/>
        <rFont val="Times New Roman"/>
        <family val="1"/>
      </rPr>
      <t>3</t>
    </r>
  </si>
  <si>
    <t xml:space="preserve">Total Filled  </t>
  </si>
  <si>
    <t>Number of children, ages 18+ years, in OOH care relative to the total population of children, ages 0-17 years, in Arizona's general population.</t>
  </si>
  <si>
    <t>Department of Child Safety - Out-of-Home Foster Care Demographics Report (0-17)</t>
  </si>
  <si>
    <r>
      <t>Out-Of-Home Foster Care Population (0-17 years old) (by Child)</t>
    </r>
    <r>
      <rPr>
        <vertAlign val="superscript"/>
        <sz val="11"/>
        <color theme="1"/>
        <rFont val="Times New Roman"/>
        <family val="1"/>
      </rPr>
      <t>2</t>
    </r>
  </si>
  <si>
    <r>
      <t>Out-of-Home Foster Care Population (0-17 years old)  (by %)</t>
    </r>
    <r>
      <rPr>
        <vertAlign val="superscript"/>
        <sz val="11"/>
        <color theme="1"/>
        <rFont val="Times New Roman"/>
        <family val="1"/>
      </rPr>
      <t>2</t>
    </r>
  </si>
  <si>
    <r>
      <t>Out-Of-Home Foster Care Population (18-21 years old) (by Child)</t>
    </r>
    <r>
      <rPr>
        <vertAlign val="superscript"/>
        <sz val="11"/>
        <color theme="1"/>
        <rFont val="Times New Roman"/>
        <family val="1"/>
      </rPr>
      <t>2</t>
    </r>
  </si>
  <si>
    <t xml:space="preserve">Out-Of-Home Foster Care Population (0-17 years old) (by Child) </t>
  </si>
  <si>
    <t>Out-of-Home Foster Care Population (0-17 years old)  (by %)</t>
  </si>
  <si>
    <t>Out-of-Home Foster Care Population (18-21 years old)  (by %)</t>
  </si>
  <si>
    <t xml:space="preserve">Out-Of-Home Foster Care Population (18-21 years old) (by Child) </t>
  </si>
  <si>
    <t>10,171 </t>
  </si>
  <si>
    <t>4,526 </t>
  </si>
  <si>
    <t>113 </t>
  </si>
  <si>
    <t>150 </t>
  </si>
  <si>
    <t>43 </t>
  </si>
  <si>
    <t>2 </t>
  </si>
  <si>
    <t>33 </t>
  </si>
  <si>
    <t>72 </t>
  </si>
  <si>
    <r>
      <rPr>
        <vertAlign val="superscript"/>
        <sz val="9"/>
        <color theme="1"/>
        <rFont val="Times New Roman"/>
        <family val="1"/>
      </rPr>
      <t xml:space="preserve">2 </t>
    </r>
    <r>
      <rPr>
        <sz val="9"/>
        <color theme="1"/>
        <rFont val="Times New Roman"/>
        <family val="1"/>
      </rPr>
      <t>Data is not included for the month due to a lag in data.</t>
    </r>
  </si>
  <si>
    <r>
      <rPr>
        <vertAlign val="superscript"/>
        <sz val="9"/>
        <color theme="1"/>
        <rFont val="Times New Roman"/>
        <family val="1"/>
      </rPr>
      <t xml:space="preserve">4 </t>
    </r>
    <r>
      <rPr>
        <sz val="9"/>
        <color theme="1"/>
        <rFont val="Times New Roman"/>
        <family val="1"/>
      </rPr>
      <t>The metric definition was upated April 2018 to align with the formal definition and methodology.</t>
    </r>
  </si>
  <si>
    <r>
      <rPr>
        <vertAlign val="superscript"/>
        <sz val="9"/>
        <color theme="1"/>
        <rFont val="Times New Roman"/>
        <family val="1"/>
      </rPr>
      <t xml:space="preserve">1 </t>
    </r>
    <r>
      <rPr>
        <sz val="9"/>
        <color theme="1"/>
        <rFont val="Times New Roman"/>
        <family val="1"/>
      </rPr>
      <t>The metric definition was upated April 2018 to align with the formal methodology.</t>
    </r>
  </si>
  <si>
    <r>
      <t xml:space="preserve">In-Home Services </t>
    </r>
    <r>
      <rPr>
        <vertAlign val="superscript"/>
        <sz val="9"/>
        <color theme="1"/>
        <rFont val="Times New Roman"/>
        <family val="1"/>
      </rPr>
      <t>1</t>
    </r>
  </si>
  <si>
    <t>PERMANENCY GOAL</t>
  </si>
  <si>
    <t>Number of children reported (unduplicated)</t>
  </si>
  <si>
    <t>Number re-reported within 12 months</t>
  </si>
  <si>
    <t>Of children reported, percentage removed within 30 days</t>
  </si>
  <si>
    <t>Total children reported (duplicate count)</t>
  </si>
  <si>
    <t>Total children removed w/in 30 days (duplicate count)</t>
  </si>
  <si>
    <t>Total children in care 12 -23 months</t>
  </si>
  <si>
    <t xml:space="preserve">Total children in care 24 months or more </t>
  </si>
  <si>
    <t>Rate of placement moves per 1,000 days of care</t>
  </si>
  <si>
    <t>Total placement moves</t>
  </si>
  <si>
    <t>Total child entries (duplicate)</t>
  </si>
  <si>
    <t>Total Care Days</t>
  </si>
  <si>
    <t>Total Foster Care or Kinship Care Days</t>
  </si>
  <si>
    <t>Total Kinship Care Days</t>
  </si>
  <si>
    <t>Voluntary Attrition</t>
  </si>
  <si>
    <t>Involuntary Attrition</t>
  </si>
  <si>
    <t>Total Transfers</t>
  </si>
  <si>
    <t># of Children Legally Free with a CPG of Adoption</t>
  </si>
  <si>
    <t>Jul 2018</t>
  </si>
  <si>
    <t>Aug 2018</t>
  </si>
  <si>
    <t>Sep 2018</t>
  </si>
  <si>
    <t>Oct 2018</t>
  </si>
  <si>
    <t>Jan 2019</t>
  </si>
  <si>
    <t>Feb 2019</t>
  </si>
  <si>
    <t>Mar 2019</t>
  </si>
  <si>
    <t>Apr 2019</t>
  </si>
  <si>
    <t>May 2019</t>
  </si>
  <si>
    <t>Jun 2019</t>
  </si>
  <si>
    <t>Nov 2018</t>
  </si>
  <si>
    <t>Dec 2018</t>
  </si>
  <si>
    <t>---</t>
  </si>
  <si>
    <t># of Open In Home Service Authorizations</t>
  </si>
  <si>
    <t>Total number of children for whom parental rights are severed or relinquished for both birth mother and birth father and the child has a case plan goal of adoption</t>
  </si>
  <si>
    <t># of open contracted service authorizations for In-Home Services "for prevention/reunification' within the reporting month and for which at least one claim/payment has been submitted/made.</t>
  </si>
  <si>
    <t>BI</t>
  </si>
  <si>
    <t># of Children Legally Free with a case plan goal of Adoption</t>
  </si>
  <si>
    <r>
      <rPr>
        <vertAlign val="superscript"/>
        <sz val="9"/>
        <color theme="1"/>
        <rFont val="Times New Roman"/>
        <family val="1"/>
      </rPr>
      <t xml:space="preserve">3 </t>
    </r>
    <r>
      <rPr>
        <sz val="9"/>
        <color theme="1"/>
        <rFont val="Times New Roman"/>
        <family val="1"/>
      </rPr>
      <t>The metric was updated January 2018 to align with the formal definition and methodology.</t>
    </r>
  </si>
  <si>
    <r>
      <t xml:space="preserve">Investigation Phase </t>
    </r>
    <r>
      <rPr>
        <vertAlign val="superscript"/>
        <sz val="11"/>
        <color theme="1"/>
        <rFont val="Times New Roman"/>
        <family val="1"/>
      </rPr>
      <t>5</t>
    </r>
  </si>
  <si>
    <r>
      <rPr>
        <vertAlign val="superscript"/>
        <sz val="9"/>
        <color theme="1"/>
        <rFont val="Times New Roman"/>
        <family val="1"/>
      </rPr>
      <t>5</t>
    </r>
    <r>
      <rPr>
        <sz val="9"/>
        <color theme="1"/>
        <rFont val="Times New Roman"/>
        <family val="1"/>
      </rPr>
      <t xml:space="preserve"> As a result of SB1518, inactive cases now require being broken out by disposition.  Prior reporting periods will not be updated.</t>
    </r>
  </si>
  <si>
    <t>----</t>
  </si>
  <si>
    <t>Investigation Phase</t>
  </si>
  <si>
    <t>In-Home Cases</t>
  </si>
  <si>
    <t>Out-of-Home cases</t>
  </si>
  <si>
    <t>An inactive case in which a report is still being investigated and prior to being closed or transferred to the In-Home or Ongoing unit.</t>
  </si>
  <si>
    <t>An inactive case that is assigned to a unit for in-home services.</t>
  </si>
  <si>
    <t>An inactive case ithat is assigned to an ongoing unit.</t>
  </si>
  <si>
    <r>
      <t>Preventative Services</t>
    </r>
    <r>
      <rPr>
        <vertAlign val="superscript"/>
        <sz val="11"/>
        <color theme="1"/>
        <rFont val="Times New Roman"/>
        <family val="1"/>
      </rPr>
      <t>2, 6</t>
    </r>
  </si>
  <si>
    <r>
      <rPr>
        <vertAlign val="superscript"/>
        <sz val="9"/>
        <color theme="1"/>
        <rFont val="Times New Roman"/>
        <family val="1"/>
      </rPr>
      <t>6</t>
    </r>
    <r>
      <rPr>
        <sz val="9"/>
        <color theme="1"/>
        <rFont val="Times New Roman"/>
        <family val="1"/>
      </rPr>
      <t xml:space="preserve"> Effective October 2018 the methodology was changed to report BRF hours billed for services rendered in the month rather than service hours paid.  This will demonstrate a more accurate  outcome of the volume of services being provided since services paid could be from a prior month.  Data was updated using the new methodology going back to July 2017.</t>
    </r>
  </si>
  <si>
    <r>
      <rPr>
        <vertAlign val="superscript"/>
        <sz val="9"/>
        <color theme="1"/>
        <rFont val="Times New Roman"/>
        <family val="1"/>
      </rPr>
      <t>7</t>
    </r>
    <r>
      <rPr>
        <sz val="9"/>
        <color theme="1"/>
        <rFont val="Times New Roman"/>
        <family val="1"/>
      </rPr>
      <t xml:space="preserve"> New in-home serivce codes were added with the new contract.  This category now captures these codes.  Data was updated started with June 2018.</t>
    </r>
  </si>
  <si>
    <t>This is determined by the County in which the primary caregiver resides at the time of removal.</t>
  </si>
  <si>
    <r>
      <t>Out-of-Home Cases</t>
    </r>
    <r>
      <rPr>
        <vertAlign val="superscript"/>
        <sz val="11"/>
        <color theme="1"/>
        <rFont val="Times New Roman"/>
        <family val="1"/>
      </rPr>
      <t xml:space="preserve"> 5</t>
    </r>
  </si>
  <si>
    <r>
      <t>In-Home cases</t>
    </r>
    <r>
      <rPr>
        <vertAlign val="superscript"/>
        <sz val="11"/>
        <color theme="1"/>
        <rFont val="Times New Roman"/>
        <family val="1"/>
      </rPr>
      <t xml:space="preserve"> 5</t>
    </r>
  </si>
  <si>
    <t>Filled Human Resources &amp; L&amp;D</t>
  </si>
  <si>
    <t>Filled Foster Care Support</t>
  </si>
  <si>
    <t>FY19</t>
  </si>
  <si>
    <t>Jul 2019</t>
  </si>
  <si>
    <t>Aug 2019</t>
  </si>
  <si>
    <t>Sep 2019</t>
  </si>
  <si>
    <t>Oct 2019</t>
  </si>
  <si>
    <t>Nov 2019</t>
  </si>
  <si>
    <t>Dec 2019</t>
  </si>
  <si>
    <t>Jan 2020</t>
  </si>
  <si>
    <t>Feb 2020</t>
  </si>
  <si>
    <t>Mar 2020</t>
  </si>
  <si>
    <t>Apr 2020</t>
  </si>
  <si>
    <t>May 2020</t>
  </si>
  <si>
    <t>Jun 2020</t>
  </si>
  <si>
    <t>Missing Child</t>
  </si>
  <si>
    <t xml:space="preserve">    Missing Child</t>
  </si>
  <si>
    <t xml:space="preserve"> % of days spent in Foster or Kinship Care like setting</t>
  </si>
  <si>
    <t xml:space="preserve"> % of days spent in Kinship Care like setting</t>
  </si>
  <si>
    <t>OUTCOME DATA</t>
  </si>
  <si>
    <t xml:space="preserve">The total number of reports includes communications to the DCS Child Abuse Hotline that meet the statutory definition of a report for investigation by DCS.  Reports of abuse or neglect on American Indian reservations and some military bases where DCS has no jurisdiction along with disposition types 'ACTION TAKEN ','NO ACTION TAKEN' and 'REFER FAM BLDRS' are excluded.  The total number with criminal conduct alleged includes reports identified as having a criminal conduct allegation by the DCS Child Abuse Hotline. The total number of reports and total reports with criminal conduct will change over time due to quality assurance processes at the Child Abuse Hotline and data correction. The most recent data as of the extract date from CHILDS is provided. </t>
  </si>
  <si>
    <t>Child Abuse and Neglect Reports</t>
  </si>
  <si>
    <t xml:space="preserve">Children of more than one race are categorized into one of the race categories, in the following hierarchy:  American Indian, African American, Asian/Pacific Islander, Hispanic, White, Other.  In other words, a child who is American Indian and African American is included in the American Indian category; a child who is White and African American will be included in the African American category, etc.  Data using race categories may differ between this and other reports due to differences in the way children of more than one race are categorized. The most recent data from CHILDS as of the report run date is provided. </t>
  </si>
  <si>
    <t>Children Entering and Exiting Out-of-Home Care</t>
  </si>
  <si>
    <t>The entry rate per 1,000 children in Arizona’s population is the unduplicated (unique) count of children who entered care during the period, then divided by the total number of children in Arizona’s population.  The result is multiplied by 1,000 to obtain the rate per 1,000.  An unduplicated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total number of entries, and therefore the entry rate, may change over time due to late data entry and data correction.  The most recent data as of the extract date from CHILDS is provided.</t>
  </si>
  <si>
    <t>Out-of-Home Care Entry Rate per 1,000 by Child Race/Ethnicity:</t>
  </si>
  <si>
    <t>Indicator 1:   Of children who are the subject of a report to DCS (alleged or confirmed victim), the percentage who are the subject of another report to DCS within 12 months</t>
  </si>
  <si>
    <t xml:space="preserve">A child is included in the denominator for this measure if he or she was an alleged victim in a report during the data period shown, regardless of whether the allegation was substantiated or unsubstantiated after the investigation.  Children from reports  of abuse or neglect on American Indian reservations and some military bases where DCS has no jurisdiction along with disposition types 'ACTION TAKEN ','NO ACTION TAKEN' and 'REFER FAM BLDRS' are excluded. This measure uses an unduplicated child count – a child will only be counted once during the data period, even if he or she was an alleged victim in more than one report or had more than one allegation in a single report. In alignment with the federal data indicator on maltreatment recurrence, subsequent reports that occur within 14 days of the initial report are excluded/not considered.  The data may change over time due to late data entry and data correction.  The most recent data from CHILDS as of the report run date is provided.  </t>
  </si>
  <si>
    <t xml:space="preserve">The denominator for this measure is the total number of days in out-of-home care during the data period shown, for all children in care for at least 24 hours during the data period shown.  The numerator is the total number of substantiated (''SUB' or 'SUBA') reports for these children that occurred while the child was in out-of-home care.  The rate is expressed as the number of victimizations per 100,000 days in care.  Reports are counted in the numerator regardless of the perpetrator’s relationship to the child (such as biological parent or foster parent).  Out-of-home care episodes of less than 8 days, and substantiated reports that occur during episodes of less than 8 days, are excluded.   Days in care after a youth turns age 18 are excluded.  Substantiated reports that occur within seven days of the child’s entry into care are excluded. The maltreatment in out-of-home care rate will change over time due to late data entry and due process provided to alleged perpetrators when a report is proposed for substantiation.  Due process through an appeal or dependency process can take several months to complete. Reports that are proposed for substantiation are not counted as substantiated until the appeal process is complete and substantiation is confirmed.  The data provided in this report will differ from data in reports published by the U. S. Department of Health and Human Services because federal reports are based on the state’s National Child Abuse and Neglect Data System (NCANDS) submission, which may not include all reports received during the data period, and because the data in this report was extracted from CHILDS more recently than the NCANDS data submission. The most recent data from CHILDS as of the run date is provided.  </t>
  </si>
  <si>
    <r>
      <t xml:space="preserve">Total child entries and total child exits are duplicated counts, meaning that if a child enters or exits more than once in the data period, each of the exits and entries is counted.  This data differs from the Departments </t>
    </r>
    <r>
      <rPr>
        <i/>
        <sz val="10"/>
        <color rgb="FF000000"/>
        <rFont val="Times New Roman"/>
        <family val="1"/>
      </rPr>
      <t xml:space="preserve">Semi-Annual Child Welfare Reporting Requirements </t>
    </r>
    <r>
      <rPr>
        <sz val="10"/>
        <color rgb="FF000000"/>
        <rFont val="Times New Roman"/>
        <family val="1"/>
      </rPr>
      <t xml:space="preserve">report that only counts the most recent entry and exit for each child (a unique child count). The total number of exits, entries, and children in care on the last day will change over time due to late data entry and data correction. Age is calculated by the difference between the date of birth of a child and end of the date period. Data for time periods more than a year past are stable and unlikely to change to a significant degree.  Data provided in this report has a more recent CHILDS extract date than the data provided in the </t>
    </r>
    <r>
      <rPr>
        <i/>
        <sz val="10"/>
        <color rgb="FF000000"/>
        <rFont val="Times New Roman"/>
        <family val="1"/>
      </rPr>
      <t xml:space="preserve">Semi-annual Child Welfare Reporting Requirements </t>
    </r>
    <r>
      <rPr>
        <sz val="10"/>
        <color rgb="FF000000"/>
        <rFont val="Times New Roman"/>
        <family val="1"/>
      </rPr>
      <t>report, and therefore does not match that report.</t>
    </r>
  </si>
  <si>
    <t>The percentage of children reported to DCS that were removed within 30 days is the duplicated count of children reported as victims and have been removed within 30 days of the report received date for reports in DCS jurisdiction.  The most recent data as of the extract date from CHILDS is provided.</t>
  </si>
  <si>
    <t xml:space="preserve">Data for this measure is the most recent available obtained from the most recent extract from CHILDS as of report run date.  Children in care for less than eight days and youth who enter care at age 18 or older are excluded.  Children who turn age 18 while in out-of-home care during the data period are not counted as achieving permanency (they are not counted in the numerator).  The most recent data period shown will always be at least two years in the past because all children in the entry cohort (the denominator) must be observed for two years in order to calculate the statistic. </t>
  </si>
  <si>
    <t>Youth who were in care and age 18 or older on the first day of the data period are excluded.  Children who turn age 18 while in out-of-home care during the data period are not counted as achieving permanency (they are not counted in the numerator).  Data for this measure is the most recent available obtained from the most recent extract from CHILDS as of report run date.</t>
  </si>
  <si>
    <t>The rate of days spent in Kinship care is calculated by selecting the total number of care days as the denominator and selecting the total number of days children were in Kinship care settings where supervisor approval exists (status code = 'APPR') and service code of ('URED','URAD','URGP','FFHD','FCOD','DD0D') as the numerator.  If the family relation is undefined, then those with relation type of ('NON-','UNKN','AC','CH','FC','FPAR','GC','PARN','SC','SD','STS') are excluded.  All providers with the role of ('PAPP','APPL','SAPP','HPAR') are included.  If there is a physical placement type of ('RELA', 'AQNT','163','ADOP','GUAR','WIOR') and the family relation is undefined, then those with relation type of ('NON-','UNKN','AC','CH','FC','FPAR','GC','PARN','SC','SD','STS') are excluded. The data is the most recent from CHILDS as of the report run date.</t>
  </si>
  <si>
    <t xml:space="preserve">Data for this measure is the most recent available obtained from the most recent extract from CHILDS as of report run date.  Youth who were in care and age 18 or older on the first day of the data period are excluded.  Children who turn age 18 while in out-of-home care during the data period are not counted as achieving permanency (they are not counted in the numerator).   The most recent data from CHILDS as of the report run date is provided. </t>
  </si>
  <si>
    <r>
      <rPr>
        <sz val="10"/>
        <color rgb="FF000000"/>
        <rFont val="Times New Roman"/>
        <family val="1"/>
      </rPr>
      <t>Children in care for less than 8 days and youth who enter care at age 18 or older are excluded.  Any days spent in care (or placement changes) occurring after a child’s 18</t>
    </r>
    <r>
      <rPr>
        <vertAlign val="superscript"/>
        <sz val="10"/>
        <color rgb="FF000000"/>
        <rFont val="Times New Roman"/>
        <family val="1"/>
      </rPr>
      <t>th</t>
    </r>
    <r>
      <rPr>
        <sz val="10"/>
        <color rgb="FF000000"/>
        <rFont val="Times New Roman"/>
        <family val="1"/>
      </rPr>
      <t xml:space="preserve"> birthday are not counted.  The initial removal from home (and into care) is not counted as a placement move.  Data for this measure is the most recent available obtained from the most recent extract from CHILDS as of report run date.  
</t>
    </r>
  </si>
  <si>
    <t># of children who were unable to be located during the investigative process or were absconded by the parents or other person.</t>
  </si>
  <si>
    <t># children in unlicensed placements as of last day of reporting period as a percent of the the total number of children in OOH care</t>
  </si>
  <si>
    <t># children in licensed family foster care placements (kinshp and non-kinship) as of last day of reporting period as a percent of the the total number of children in OOH care</t>
  </si>
  <si>
    <t># children in shelter care placements as of last day of reporting period as a percent of the the total number of children in OOH care</t>
  </si>
  <si>
    <t># children in group home placements as of last day of reporting period as a percent of the the total number of children in OOH care</t>
  </si>
  <si>
    <t># children in Hospital, Therapeutic Group Home, Residential Treatment Center, Detention</t>
  </si>
  <si>
    <t># youth living in an independent living placement as of last day of reporting period as a percent of the the total number of children in OOH care</t>
  </si>
  <si>
    <t># children on runaway as of last day of reporting period as a percent of the the total number of children in OOH care</t>
  </si>
  <si>
    <t># children with no current placement identified in the CHILDS system as of last day of reporting period as a percent of the the total number of children in OOH care</t>
  </si>
  <si>
    <t># children in Trial Home Visit placement as of last day of reporting period as a percent of the the total number of children in OOH care</t>
  </si>
  <si>
    <t>Table 3A: Agency Total</t>
  </si>
  <si>
    <t>Entry Rate per 1,000 in AZ Population (African-American)</t>
  </si>
  <si>
    <t>Entry Rate per 1,000 in AZ Population (Caucasian)</t>
  </si>
  <si>
    <t>Entry Rate per 1,000 in AZ Population (Hispanic)</t>
  </si>
  <si>
    <t>Entry Rate per 1,000 in AZ Population (American Indian)</t>
  </si>
  <si>
    <t>Entry Rate per 1,000 in AZ Population (All)</t>
  </si>
  <si>
    <t>REDUCE RECURRENCE OF MALTREATMENT</t>
  </si>
  <si>
    <t>Re-entry within 12 months of exit to reunification/guardianship</t>
  </si>
  <si>
    <t>Highlighted denotes data reported in prior periods due to the nature of the metric.</t>
  </si>
  <si>
    <t>Jun 2016</t>
  </si>
  <si>
    <t>May 2016</t>
  </si>
  <si>
    <t>Apr 2016</t>
  </si>
  <si>
    <t>Mar 2016</t>
  </si>
  <si>
    <t>Feb 2016</t>
  </si>
  <si>
    <t>Jan 2016</t>
  </si>
  <si>
    <t>Dec 2015</t>
  </si>
  <si>
    <t>Nov 2015</t>
  </si>
  <si>
    <t>Oct 2015</t>
  </si>
  <si>
    <t>Sep 2015</t>
  </si>
  <si>
    <t>Aug 2015</t>
  </si>
  <si>
    <t>Jul 2015</t>
  </si>
  <si>
    <t xml:space="preserve">*data is being refreshed every month for the past two fiscal years.  Therefore, the most recent data (6-12- months) is considered preliminary due to the delay. </t>
  </si>
  <si>
    <t>Rate of victimization per 100,000 days of out-of-home care *</t>
  </si>
  <si>
    <t>Total days of out-of-home care (excludes episodes &lt;8 days) *</t>
  </si>
  <si>
    <t>Total children victimized while in out-of-home care *</t>
  </si>
  <si>
    <t>Re-entry within 6 months of exit to reunification/guardianship</t>
  </si>
  <si>
    <t>ACHIEVING TIMELY PERMANENCY</t>
  </si>
  <si>
    <t>PLACEMENT IN FAMILY-LIKE SETTINGS</t>
  </si>
  <si>
    <t>Percentage of children re-reported within 12 months</t>
  </si>
  <si>
    <t xml:space="preserve">% Initial placements into congregate care </t>
  </si>
  <si>
    <t>Total children initially placed in congregate care *</t>
  </si>
  <si>
    <t xml:space="preserve">* Excludes Behavioral Health Group Homes, RTCs, and hospitals which are clinically indicated.  Excludes detention which is a not a placement decision made by the Department. </t>
  </si>
  <si>
    <t xml:space="preserve">PLACEMENT STABILITY </t>
  </si>
  <si>
    <t xml:space="preserve"> % of days spent in Congregate Care</t>
  </si>
  <si>
    <t>Total Care Days in Congregate Care *</t>
  </si>
  <si>
    <t>Ethnicity</t>
  </si>
  <si>
    <t>American Indian
African American
Asian/Pacific Islander
Hispanic
White
Other</t>
  </si>
  <si>
    <t>Number of unique children, ages 0-17 years, entering out of home care relative to the general population of all children, ages 0-17 years, in Arizona's general population. 
The entry rate per 1,000 in the population is the unduplicated count of children (under age 18) who entered care during the period, multiplied by two for semi-annual periods, four for quarterly periods, and twelve for monthly periods then divided by the total number of children in Arizona’s population.  The result is multiplied by 1,000 to obtain the rate per 1,000.  An unduplicated/unique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most recent data as of the extract date from CHILDS is provided.  The total number of entries, and therefore the entry rate, may change over time due to late data entry and data correction.</t>
  </si>
  <si>
    <t xml:space="preserve">Of children who enter care during the period, the percentage who are initially placed into shelter, group home, or behavioral health congregate care setting is calculated by selecting the total number of children removed during the report period as the denominator and selecting the number of children with a first placement in a congregate care facility  as the numerator.  The most recent data from CHILDS as of the report run date is provided. </t>
  </si>
  <si>
    <t>(RCON,BHND,BHNE,BHTA,BHTB,BHTC,ASCA,ASCU,ASDB,ASDC,ASDD,ASD4,THTB,THTC,TGHD,TGHO,TGXD,THNA,THNB,HOSP,DETN,COFA,OFAC,JHIP,JRTL,SHLB,SHLC,SHLD,SHLA,RTTA,RTTB,RTTC,RCOD,REPA,RCOR,RCOT,RSPH,RTCD,RTED,RTXD,RTNA,RTNB,RTNC,SHM2,THNC,THTA,GHCO,GHAD,GHBD,GHCD,GHMD,GHPD,GHSD,GMPD,GPED,GPRD,GHDA,HGHD,BHNA,BHNB,BHNC,JGAC,JGMC,BHRB,BHRF,BHSB,BHSO,BHSX,BIFS,BISA,BSSO,BSSY,GHD0,GHDB,JJGH,BSAB,JJSH,JSIL,BFNS,BHSA,BHSS,BINS,BNSO,BNSS,BSSA,BSUB)</t>
  </si>
  <si>
    <t>Owner</t>
  </si>
  <si>
    <t>Source</t>
  </si>
  <si>
    <t>Exclusions/Inclusions</t>
  </si>
  <si>
    <t xml:space="preserve"> (URED, URND, AQNT, 163, RELA, FFMI, URAD, FFTB, PFBA, PFCD, PFCI, PFPD, PFP2, RDDD, RFHD, RFHH, SP3H, MCHD, MFHD, FCED, FCOD, FFHD, DD0D, RDNC, URGP)</t>
  </si>
  <si>
    <t>The rate of days spent in Kinship care is calculated by selecting the total number of care days as the denominator and selecting the total number of days children were in Kinship care settings where supervisor approval exists and service codes for licensed and unlicensed relative placements as the numerator.  The data is the most recent from CHILDS as of the report run date.</t>
  </si>
  <si>
    <r>
      <t xml:space="preserve">Total AZ Population 18-21 years old </t>
    </r>
    <r>
      <rPr>
        <vertAlign val="superscript"/>
        <sz val="11"/>
        <color rgb="FFFF0000"/>
        <rFont val="Times New Roman"/>
        <family val="1"/>
      </rPr>
      <t>8</t>
    </r>
  </si>
  <si>
    <t>SAFELY REDUCE CHILDREN ENTERING OUT-OF-HOME CARE</t>
  </si>
  <si>
    <t>Placement Stablization</t>
  </si>
  <si>
    <t># of referrals made for placement stablization during the current reporting period</t>
  </si>
  <si>
    <t>Entry Rate per 1,000 in AZ Population (Asian/Pacific Islander)</t>
  </si>
  <si>
    <r>
      <t xml:space="preserve">Total Hires </t>
    </r>
    <r>
      <rPr>
        <b/>
        <vertAlign val="superscript"/>
        <sz val="11"/>
        <rFont val="Times New Roman"/>
        <family val="1"/>
      </rPr>
      <t>2</t>
    </r>
  </si>
  <si>
    <r>
      <t xml:space="preserve">Total Separations </t>
    </r>
    <r>
      <rPr>
        <b/>
        <vertAlign val="superscript"/>
        <sz val="11"/>
        <rFont val="Times New Roman"/>
        <family val="1"/>
      </rPr>
      <t>3</t>
    </r>
  </si>
  <si>
    <r>
      <t xml:space="preserve">Total Filled - Specialists </t>
    </r>
    <r>
      <rPr>
        <b/>
        <vertAlign val="superscript"/>
        <sz val="11"/>
        <rFont val="Times New Roman"/>
        <family val="1"/>
      </rPr>
      <t>4</t>
    </r>
  </si>
  <si>
    <r>
      <t xml:space="preserve">Total Separations </t>
    </r>
    <r>
      <rPr>
        <b/>
        <vertAlign val="superscript"/>
        <sz val="11"/>
        <rFont val="Times New Roman"/>
        <family val="1"/>
      </rPr>
      <t>2</t>
    </r>
  </si>
  <si>
    <t xml:space="preserve">The rate of days spent in  foster or Kinship care is calculated by selecting the total number of care days as the denominator and selecting the total number of days children were in foster or Kinship care settings as denoted by specific placement codes  for foster or kinship care as the numerator.  Youth who were in care and age 18 or older are excluded.  The data is the most recent from CHILDS as of the report run date. </t>
  </si>
  <si>
    <t>The rate of days spent in  shelter, group homesetting is calculated by selecting the total number of care days as the denominator and selecting the total number of days children were in congregate care settings as denoted by specific placement codes  for shelter or group homes as the numerator.  The data is the most recent from CHILDS as of the report run date. (excludes , or behavioral health congregate care, hospitals, RTCs and detention)</t>
  </si>
  <si>
    <t>Indicator 2:   The rate of victimization per 100,000 days of care for all children served in out-of-home care during the reporting period</t>
  </si>
  <si>
    <t>Indicator 3:   Of children reported to DCS, the percentage who were removed within 30 days of the report</t>
  </si>
  <si>
    <t>Context Stats: Indicator 3</t>
  </si>
  <si>
    <t>Context Stats: Indicator 5</t>
  </si>
  <si>
    <t>Context Stats: Indicator 8</t>
  </si>
  <si>
    <t>Context Stats: Indicator 9</t>
  </si>
  <si>
    <t>Context Stats: Indicator 10</t>
  </si>
  <si>
    <t>Context Stats: Indicator 11</t>
  </si>
  <si>
    <t>Context Stats: Indicator 12</t>
  </si>
  <si>
    <t>Context Stats: Indicator 13</t>
  </si>
  <si>
    <t>Context Stats: Indicator 14</t>
  </si>
  <si>
    <t>Context Stats: Indicator 15</t>
  </si>
  <si>
    <t>Indicator 4:   Of children in care on the first day of the period who had been in care (in that episode) between 12 and 23 months, the percentage who discharged to permanency within 12 months of the first day - National Standard is 43.6% or higher</t>
  </si>
  <si>
    <t>Indicator 5:   Of children in care on the first day of the period, who had been in care (in that episode) for 24 months or more, the percentage who discharged to permanency within 12 months of the first day - National Standard is 30.3% or higher</t>
  </si>
  <si>
    <t>Of all children who entered care in the period; who discharged within 12 months to reunification, live with relative, or guardianship; the percentage who re-entered care within 12 months of their discharge - National Standard is 8.3% or less</t>
  </si>
  <si>
    <t>Of all children who entered care in the period; who discharged within 12 months to reunification, live with relative, or guardianship; the percentage who re-entered care within 6 months of their discharge - National Standard is 8.3% or less</t>
  </si>
  <si>
    <t>Indicator 6:   Of all children who enter care in the period, the rate of placement moves per 1,000 days of out-of-home care in the data period - National Standard is 4.12 or less</t>
  </si>
  <si>
    <t>Indicator 7:   Of children who enter care during the period, the percentage who are initially placed into shelter or DCS group home.</t>
  </si>
  <si>
    <t>Total days of care (excludes episodes &lt;8 days)</t>
  </si>
  <si>
    <t>* Excludes youth who were in care and age 18 or older during reporting month.</t>
  </si>
  <si>
    <t>Indicator 8:   The rate of days spent in shelter or group home setting per the total number of care days for children served in out-of-home care during the period</t>
  </si>
  <si>
    <r>
      <rPr>
        <b/>
        <sz val="10"/>
        <color theme="1"/>
        <rFont val="Times New Roman"/>
        <family val="1"/>
      </rPr>
      <t>INDICATOR 7</t>
    </r>
    <r>
      <rPr>
        <sz val="10"/>
        <color theme="1"/>
        <rFont val="Times New Roman"/>
        <family val="1"/>
      </rPr>
      <t xml:space="preserve">: </t>
    </r>
    <r>
      <rPr>
        <i/>
        <sz val="10"/>
        <color theme="1"/>
        <rFont val="Times New Roman"/>
        <family val="1"/>
      </rPr>
      <t>Of children who enter care during the period, the percentage who are initially placed into shelter or DCS group home.</t>
    </r>
  </si>
  <si>
    <r>
      <rPr>
        <b/>
        <sz val="10"/>
        <color theme="1"/>
        <rFont val="Times New Roman"/>
        <family val="1"/>
      </rPr>
      <t>INDICATOR 8</t>
    </r>
    <r>
      <rPr>
        <sz val="10"/>
        <color theme="1"/>
        <rFont val="Times New Roman"/>
        <family val="1"/>
      </rPr>
      <t xml:space="preserve">: </t>
    </r>
    <r>
      <rPr>
        <i/>
        <sz val="10"/>
        <color theme="1"/>
        <rFont val="Times New Roman"/>
        <family val="1"/>
      </rPr>
      <t>The rate of days spent in shelter or group home setting per the total number of care days for children served in out-of-home care during the period.</t>
    </r>
  </si>
  <si>
    <r>
      <rPr>
        <b/>
        <sz val="10"/>
        <color theme="1"/>
        <rFont val="Times New Roman"/>
        <family val="1"/>
      </rPr>
      <t>INDICATOR 3</t>
    </r>
    <r>
      <rPr>
        <sz val="10"/>
        <color theme="1"/>
        <rFont val="Times New Roman"/>
        <family val="1"/>
      </rPr>
      <t xml:space="preserve">: </t>
    </r>
    <r>
      <rPr>
        <i/>
        <sz val="10"/>
        <color theme="1"/>
        <rFont val="Times New Roman"/>
        <family val="1"/>
      </rPr>
      <t>Of children reported to DCS, the percentage who were removed within 30 days of the report.</t>
    </r>
  </si>
  <si>
    <r>
      <rPr>
        <b/>
        <sz val="10"/>
        <color theme="1"/>
        <rFont val="Times New Roman"/>
        <family val="1"/>
      </rPr>
      <t>INDICATOR 1</t>
    </r>
    <r>
      <rPr>
        <sz val="10"/>
        <color theme="1"/>
        <rFont val="Times New Roman"/>
        <family val="1"/>
      </rPr>
      <t xml:space="preserve">: </t>
    </r>
    <r>
      <rPr>
        <i/>
        <sz val="10"/>
        <color theme="1"/>
        <rFont val="Times New Roman"/>
        <family val="1"/>
      </rPr>
      <t>Of children who are the subject of a report to DCS, the percentage who are the subject of another report to DCS within 12 months</t>
    </r>
  </si>
  <si>
    <r>
      <rPr>
        <b/>
        <sz val="10"/>
        <color theme="1"/>
        <rFont val="Times New Roman"/>
        <family val="1"/>
      </rPr>
      <t>INDICATOR 2</t>
    </r>
    <r>
      <rPr>
        <sz val="10"/>
        <color theme="1"/>
        <rFont val="Times New Roman"/>
        <family val="1"/>
      </rPr>
      <t xml:space="preserve">: </t>
    </r>
    <r>
      <rPr>
        <i/>
        <sz val="10"/>
        <color theme="1"/>
        <rFont val="Times New Roman"/>
        <family val="1"/>
      </rPr>
      <t>The rate of victimization per 100,000 days of care for all children served in out-of-home care during the reporting period*</t>
    </r>
  </si>
  <si>
    <t>Indicator 9:   The rate of days spent in foster care or Kinship care setting per the total number of care days for children served in out-of-home care during the period</t>
  </si>
  <si>
    <r>
      <rPr>
        <b/>
        <sz val="10"/>
        <color theme="1"/>
        <rFont val="Times New Roman"/>
        <family val="1"/>
      </rPr>
      <t>INDICATOR 9</t>
    </r>
    <r>
      <rPr>
        <sz val="10"/>
        <color theme="1"/>
        <rFont val="Times New Roman"/>
        <family val="1"/>
      </rPr>
      <t xml:space="preserve">: </t>
    </r>
    <r>
      <rPr>
        <i/>
        <sz val="10"/>
        <color theme="1"/>
        <rFont val="Times New Roman"/>
        <family val="1"/>
      </rPr>
      <t>The rate of days spent in foster care or Kinship care setting per the total number of care days for children served in out-of-home care during the period</t>
    </r>
  </si>
  <si>
    <t>Indicator 10:   The rate of days spent in Kinship care setting per the total number of care days for children served in out-of-home care during the period</t>
  </si>
  <si>
    <r>
      <rPr>
        <b/>
        <sz val="10"/>
        <color theme="1"/>
        <rFont val="Times New Roman"/>
        <family val="1"/>
      </rPr>
      <t>INDICATOR 10</t>
    </r>
    <r>
      <rPr>
        <sz val="10"/>
        <color theme="1"/>
        <rFont val="Times New Roman"/>
        <family val="1"/>
      </rPr>
      <t xml:space="preserve">: </t>
    </r>
    <r>
      <rPr>
        <i/>
        <sz val="10"/>
        <color theme="1"/>
        <rFont val="Times New Roman"/>
        <family val="1"/>
      </rPr>
      <t>The rate of days spent in Kinship care setting per the total number of care days for children served in out-of-home care during the period.</t>
    </r>
  </si>
  <si>
    <r>
      <t xml:space="preserve">Total AZ Population 0-17 years old </t>
    </r>
    <r>
      <rPr>
        <vertAlign val="superscript"/>
        <sz val="11"/>
        <color theme="1"/>
        <rFont val="Times New Roman"/>
        <family val="1"/>
      </rPr>
      <t>8</t>
    </r>
  </si>
  <si>
    <t>Re-entry within 6 months of exiting care (all exit reasons)</t>
  </si>
  <si>
    <t>Re-report within 12 Months of exiting care (all exit reasons)</t>
  </si>
  <si>
    <t>Re-report within 12 months of exiting care (all exit reasons)</t>
  </si>
  <si>
    <t>Entries</t>
  </si>
  <si>
    <t>Entry Rate of Children from Home</t>
  </si>
  <si>
    <t>Permanency within 12 Months of Entry</t>
  </si>
  <si>
    <t xml:space="preserve">COUNTY OF ENTRY </t>
  </si>
  <si>
    <t>COUNTY OF ENTRY</t>
  </si>
  <si>
    <t xml:space="preserve"># of children on runaway as of last day of reporting period.  </t>
  </si>
  <si>
    <t># of children in the legal custody of the Department but could not be located or whose parents/relatives absconded with them.</t>
  </si>
  <si>
    <t># of licenses opened during the reporting period (excludes licenses renewed within 12 months of closure).</t>
  </si>
  <si>
    <r>
      <t xml:space="preserve">     2 </t>
    </r>
    <r>
      <rPr>
        <i/>
        <sz val="10"/>
        <rFont val="Times New Roman"/>
        <family val="1"/>
      </rPr>
      <t xml:space="preserve">Total Hires </t>
    </r>
    <r>
      <rPr>
        <sz val="10"/>
        <rFont val="Times New Roman"/>
        <family val="1"/>
      </rPr>
      <t xml:space="preserve">count does not include internal employees who transferred into the DCS Specialist series position. </t>
    </r>
  </si>
  <si>
    <r>
      <t xml:space="preserve">     3 </t>
    </r>
    <r>
      <rPr>
        <i/>
        <sz val="10"/>
        <rFont val="Times New Roman"/>
        <family val="1"/>
      </rPr>
      <t>Total Separations</t>
    </r>
    <r>
      <rPr>
        <sz val="10"/>
        <rFont val="Times New Roman"/>
        <family val="1"/>
      </rPr>
      <t xml:space="preserve"> count does not include employees who transferred out of the DCS Specialist position within agency. </t>
    </r>
  </si>
  <si>
    <r>
      <t xml:space="preserve">     4 </t>
    </r>
    <r>
      <rPr>
        <i/>
        <sz val="10"/>
        <rFont val="Times New Roman"/>
        <family val="1"/>
      </rPr>
      <t>Total Filled Specialists</t>
    </r>
    <r>
      <rPr>
        <sz val="10"/>
        <rFont val="Times New Roman"/>
        <family val="1"/>
      </rPr>
      <t xml:space="preserve"> include newly hired active Child Safety Specialists and internal employees who transferred to the position.  </t>
    </r>
  </si>
  <si>
    <r>
      <t xml:space="preserve">     2 </t>
    </r>
    <r>
      <rPr>
        <i/>
        <sz val="10"/>
        <rFont val="Times New Roman"/>
        <family val="1"/>
      </rPr>
      <t xml:space="preserve">Total Hires </t>
    </r>
    <r>
      <rPr>
        <sz val="10"/>
        <rFont val="Times New Roman"/>
        <family val="1"/>
      </rPr>
      <t xml:space="preserve">and </t>
    </r>
    <r>
      <rPr>
        <i/>
        <sz val="10"/>
        <rFont val="Times New Roman"/>
        <family val="1"/>
      </rPr>
      <t>Total Separations</t>
    </r>
    <r>
      <rPr>
        <sz val="10"/>
        <rFont val="Times New Roman"/>
        <family val="1"/>
      </rPr>
      <t xml:space="preserve"> counts do not include internal employees who transferred into or out of a Non-Case Specialist position within agency. </t>
    </r>
  </si>
  <si>
    <r>
      <t xml:space="preserve">     2 </t>
    </r>
    <r>
      <rPr>
        <i/>
        <sz val="10"/>
        <rFont val="Times New Roman"/>
        <family val="1"/>
      </rPr>
      <t>Total Hires</t>
    </r>
    <r>
      <rPr>
        <sz val="10"/>
        <rFont val="Times New Roman"/>
        <family val="1"/>
      </rPr>
      <t xml:space="preserve"> and </t>
    </r>
    <r>
      <rPr>
        <i/>
        <sz val="10"/>
        <rFont val="Times New Roman"/>
        <family val="1"/>
      </rPr>
      <t xml:space="preserve">Total Separations </t>
    </r>
    <r>
      <rPr>
        <sz val="10"/>
        <rFont val="Times New Roman"/>
        <family val="1"/>
      </rPr>
      <t xml:space="preserve">counts do not include internal employees who transferred into or out of a Non-Case Specialist position within agency. </t>
    </r>
  </si>
  <si>
    <t>Total New Hires</t>
  </si>
  <si>
    <t>Total Separations</t>
  </si>
  <si>
    <t>REGION</t>
  </si>
  <si>
    <t>Investigation Caseload</t>
  </si>
  <si>
    <t xml:space="preserve">Maricopa East </t>
  </si>
  <si>
    <t>Number of Reports</t>
  </si>
  <si>
    <t>Filled FTE</t>
  </si>
  <si>
    <t>Caseload per FTE</t>
  </si>
  <si>
    <t>South</t>
  </si>
  <si>
    <t>Northwest</t>
  </si>
  <si>
    <t>Northeast</t>
  </si>
  <si>
    <t xml:space="preserve">Maricopa West </t>
  </si>
  <si>
    <t>OCWI / GH-FH / Other</t>
  </si>
  <si>
    <t>Out-of-Home Caseload</t>
  </si>
  <si>
    <t>In-Home Caseload</t>
  </si>
  <si>
    <t>Number of Children</t>
  </si>
  <si>
    <t>Filled FTE only includes case-carrying DCS Specialists and does not include Specialists assigned to the Child Abuse Hotline or Statewide Placement Administration.  DCS Specialists in training status carry partial caseloads and are only counted as .66 of a FTE position.</t>
  </si>
  <si>
    <t>OCWI / GH-FH / Other do not carry ongoing cases with children in out-of-home care.  Children still assigned to OCWI were in the process of being transitioned to an ongoing or in-home unit.</t>
  </si>
  <si>
    <t>CASELOAD DATA</t>
  </si>
  <si>
    <t>Ratio of the total number of abuse/neglect reports assigned to a DCS Region compared to the total number of investigators assigned to a DCS Region.</t>
  </si>
  <si>
    <t>Ratio of the total number of children in out-of-home care assigned to a DCS Region compared to the total number of ongoing case managers assigned to a DCS Region.</t>
  </si>
  <si>
    <t>Ratio of the total number of children part of an in-home case assigned to a DCS Region compared to the total number of case managers assigned to a DCS Region who are designated as either IH or Mixed (carries IH, OOH and/or Investigations).</t>
  </si>
  <si>
    <t>Total number of abuse/neglect reports open for investigation.</t>
  </si>
  <si>
    <t>Number of Children (OOH)</t>
  </si>
  <si>
    <t>Total number of children with an open removal in the care and custody of DCS.</t>
  </si>
  <si>
    <t>Number of Children (IH)</t>
  </si>
  <si>
    <t>Total number of children considered to be part an in-home case who have a case plan of remain with family.</t>
  </si>
  <si>
    <t>Filled FTE (Investigations)</t>
  </si>
  <si>
    <t>Filled FTE (OOH)</t>
  </si>
  <si>
    <t>Filled FTE (IH)</t>
  </si>
  <si>
    <t>Maricopa West</t>
  </si>
  <si>
    <t>OCWI</t>
  </si>
  <si>
    <t xml:space="preserve">FH-GH </t>
  </si>
  <si>
    <t>The total number of DCS Specialists designated as "investigators'  assigned to a DCS Region.</t>
  </si>
  <si>
    <t>The total number of DCS Specialists designated as "ongoing" assigned to a DCS Region.</t>
  </si>
  <si>
    <t>The total number of DCS Specialists designated as either IH or Mixed (carries IH, OOH and/or Investigations) assigned to a DCS Region.</t>
  </si>
  <si>
    <t>Maricopa East Region encompasses the eastern portion of Maricopa County.</t>
  </si>
  <si>
    <t>Maricopa West Region encompasses the western portion of Maricopa County.</t>
  </si>
  <si>
    <t xml:space="preserve">Northeast Region encompasses Apache, Graham, Gila, Greenlee, Navajo, and Pinal Counties. </t>
  </si>
  <si>
    <t>Northwest Region encompasses Coconino, La Paz, Mohave, and Yavapai Counties.</t>
  </si>
  <si>
    <t>South Region encompasses Cochise, Pima, Santa Cruz and Yuma Counties.</t>
  </si>
  <si>
    <t xml:space="preserve">Office of Child Welfare Investigations (OCWI) is a program within DCS respsonsible for investigating abuse/neglect reports involving criminal conduct which require joint investigations with law enforcement. </t>
  </si>
  <si>
    <t>Foster Home (FH) - Group Home (GH) is a unit that investigates reports of abuse/neglect involving a licensed foster parent(s) or group home staff.</t>
  </si>
  <si>
    <t>Of children in care 12 through 23 months, permanency in 12 months</t>
  </si>
  <si>
    <t>Of children in care 24 months or more, total exits to permanency in 12 months</t>
  </si>
  <si>
    <r>
      <rPr>
        <b/>
        <sz val="10"/>
        <color theme="1"/>
        <rFont val="Times New Roman"/>
        <family val="1"/>
      </rPr>
      <t>INDICATOR 4</t>
    </r>
    <r>
      <rPr>
        <sz val="10"/>
        <color theme="1"/>
        <rFont val="Times New Roman"/>
        <family val="1"/>
      </rPr>
      <t xml:space="preserve">: </t>
    </r>
    <r>
      <rPr>
        <i/>
        <sz val="10"/>
        <color theme="1"/>
        <rFont val="Times New Roman"/>
        <family val="1"/>
      </rPr>
      <t>Of children in care on the first day of the period who had been in care (in that episode) between 12 and 23 months, the percentage who discharged to permanency within 12 months of the first day.</t>
    </r>
    <r>
      <rPr>
        <sz val="10"/>
        <color theme="1"/>
        <rFont val="Times New Roman"/>
        <family val="1"/>
      </rPr>
      <t xml:space="preserve"> 
(National Standard is 45.9% or higher)</t>
    </r>
  </si>
  <si>
    <r>
      <rPr>
        <b/>
        <sz val="10"/>
        <color theme="1"/>
        <rFont val="Times New Roman"/>
        <family val="1"/>
      </rPr>
      <t>INDICATOR 5</t>
    </r>
    <r>
      <rPr>
        <sz val="10"/>
        <color theme="1"/>
        <rFont val="Times New Roman"/>
        <family val="1"/>
      </rPr>
      <t xml:space="preserve">: </t>
    </r>
    <r>
      <rPr>
        <i/>
        <sz val="10"/>
        <color theme="1"/>
        <rFont val="Times New Roman"/>
        <family val="1"/>
      </rPr>
      <t>Of children in care on the first day of the period, who had been in care (in that episode) for 24 months or more, the percentage who discharged to permanency within 12 months of the first day.</t>
    </r>
    <r>
      <rPr>
        <sz val="10"/>
        <color theme="1"/>
        <rFont val="Times New Roman"/>
        <family val="1"/>
      </rPr>
      <t xml:space="preserve"> 
(National Standard is 31.8% or higher)</t>
    </r>
  </si>
  <si>
    <r>
      <rPr>
        <b/>
        <sz val="10"/>
        <color theme="1"/>
        <rFont val="Times New Roman"/>
        <family val="1"/>
      </rPr>
      <t>INDICATOR 6</t>
    </r>
    <r>
      <rPr>
        <sz val="10"/>
        <color theme="1"/>
        <rFont val="Times New Roman"/>
        <family val="1"/>
      </rPr>
      <t xml:space="preserve">: </t>
    </r>
    <r>
      <rPr>
        <i/>
        <sz val="10"/>
        <color theme="1"/>
        <rFont val="Times New Roman"/>
        <family val="1"/>
      </rPr>
      <t xml:space="preserve">Of all children who enter care in the period, the rate of placement moves per 1,000 days of out-of-home care in the data period. </t>
    </r>
    <r>
      <rPr>
        <sz val="10"/>
        <color theme="1"/>
        <rFont val="Times New Roman"/>
        <family val="1"/>
      </rPr>
      <t>(National Standard is 4.44 or less)</t>
    </r>
  </si>
  <si>
    <t>JULY</t>
  </si>
  <si>
    <t>AUGUST</t>
  </si>
  <si>
    <t>SEPTEMBER</t>
  </si>
  <si>
    <t>OCTOBER</t>
  </si>
  <si>
    <t>NOVEMBER</t>
  </si>
  <si>
    <t>DECEMBER</t>
  </si>
  <si>
    <t>MONTH</t>
  </si>
  <si>
    <t>Table 2A: Non-Case Specialist: Field Operations</t>
  </si>
  <si>
    <r>
      <rPr>
        <vertAlign val="superscript"/>
        <sz val="9"/>
        <color theme="1"/>
        <rFont val="Times New Roman"/>
        <family val="1"/>
      </rPr>
      <t>8</t>
    </r>
    <r>
      <rPr>
        <sz val="9"/>
        <color theme="1"/>
        <rFont val="Times New Roman"/>
        <family val="1"/>
      </rPr>
      <t xml:space="preserve"> Source: ADOA Census estimates provided annually.  Data for older youth provided by ADOA only covers youth to age 19.</t>
    </r>
  </si>
  <si>
    <t>Communications to the Child Abuse Hotline that is a concern of abuse and neglect. Referrals include communications that meet statutory report criteria and those that are screened out not having met critieria.</t>
  </si>
  <si>
    <t>Total #  of referrals that meet the statutory definition of a report for investigation (including no jurisdiction reports) of abuse and/or neglect.
"No Jursidiction" involves a report of abuse or neglect but for which the department does not have jurisdiction to investigate.</t>
  </si>
  <si>
    <r>
      <t xml:space="preserve">Hotline </t>
    </r>
    <r>
      <rPr>
        <vertAlign val="superscript"/>
        <sz val="11"/>
        <color theme="1"/>
        <rFont val="Times New Roman"/>
        <family val="1"/>
      </rPr>
      <t>9</t>
    </r>
  </si>
  <si>
    <r>
      <rPr>
        <vertAlign val="superscript"/>
        <sz val="9"/>
        <color theme="1"/>
        <rFont val="Times New Roman"/>
        <family val="1"/>
      </rPr>
      <t>9</t>
    </r>
    <r>
      <rPr>
        <sz val="9"/>
        <color theme="1"/>
        <rFont val="Times New Roman"/>
        <family val="1"/>
      </rPr>
      <t xml:space="preserve"> In May 2020, Referrals to the Hotline was updated going back to July 2016 to reflect the accurate definition that referrals include all concerns of abuse or neglect.  This would include communications that meet statutory report criteria and those that are screened out.   </t>
    </r>
  </si>
  <si>
    <t>Department of Child Safety - Out-of-Home Foster Care Demographics Report (18-20)</t>
  </si>
  <si>
    <t>Effective February 2020, the Department determined to include the caseloads by each Region for Investigation, Out-of-Home (i.e. Ongoing), and In-Home. Historical data is not being added as that is also captured in the Semi-Annual Child Welfare Report.</t>
  </si>
  <si>
    <t>Of children in care 24 months or more, permanency in 12 months</t>
  </si>
  <si>
    <t>Jul 2020</t>
  </si>
  <si>
    <t>Aug 2020</t>
  </si>
  <si>
    <t>Sep 2020</t>
  </si>
  <si>
    <t>Oct 2020</t>
  </si>
  <si>
    <t>Nov 2020</t>
  </si>
  <si>
    <t>Dec 2020</t>
  </si>
  <si>
    <t>Jan 2021</t>
  </si>
  <si>
    <t>Feb 2021</t>
  </si>
  <si>
    <t>Mar 2021</t>
  </si>
  <si>
    <t>Apr 2021</t>
  </si>
  <si>
    <t>May 2021</t>
  </si>
  <si>
    <t>Jun 2021</t>
  </si>
  <si>
    <t>SFY21 YTD</t>
  </si>
  <si>
    <t>SFY 15</t>
  </si>
  <si>
    <t>SFY 16</t>
  </si>
  <si>
    <t>SFY17</t>
  </si>
  <si>
    <t>SFY18</t>
  </si>
  <si>
    <t xml:space="preserve">SFY19 </t>
  </si>
  <si>
    <t>SFY20 YTD</t>
  </si>
  <si>
    <t>SFY20</t>
  </si>
  <si>
    <t>SFY 17</t>
  </si>
  <si>
    <t>SFY19</t>
  </si>
  <si>
    <t>Youth Transition TDM</t>
  </si>
  <si>
    <t>Of children in care 12 – 23 months, total exits to permanency in 12 months</t>
  </si>
  <si>
    <r>
      <t>Out-of-Home Foster Care Population (18-21 years old)  (by %)</t>
    </r>
    <r>
      <rPr>
        <vertAlign val="superscript"/>
        <sz val="11"/>
        <color theme="1"/>
        <rFont val="Times New Roman"/>
        <family val="1"/>
      </rPr>
      <t>2</t>
    </r>
  </si>
  <si>
    <r>
      <t xml:space="preserve">In Home Services </t>
    </r>
    <r>
      <rPr>
        <vertAlign val="superscript"/>
        <sz val="11"/>
        <color theme="1"/>
        <rFont val="Times New Roman"/>
        <family val="1"/>
      </rPr>
      <t>2, 4, 7</t>
    </r>
  </si>
  <si>
    <t>Filled Communications</t>
  </si>
  <si>
    <t>Filled Quality Improvement</t>
  </si>
  <si>
    <r>
      <t>Filled Office of Accountability</t>
    </r>
    <r>
      <rPr>
        <b/>
        <vertAlign val="superscript"/>
        <sz val="11"/>
        <rFont val="Times New Roman"/>
        <family val="1"/>
      </rPr>
      <t>3</t>
    </r>
  </si>
  <si>
    <r>
      <t xml:space="preserve">     3 </t>
    </r>
    <r>
      <rPr>
        <i/>
        <sz val="10"/>
        <rFont val="Times New Roman"/>
        <family val="1"/>
      </rPr>
      <t xml:space="preserve">Filled Office of Accountability </t>
    </r>
    <r>
      <rPr>
        <sz val="10"/>
        <rFont val="Times New Roman"/>
        <family val="1"/>
      </rPr>
      <t>was previously</t>
    </r>
    <r>
      <rPr>
        <i/>
        <sz val="10"/>
        <rFont val="Times New Roman"/>
        <family val="1"/>
      </rPr>
      <t xml:space="preserve"> Filled Ombudsman. </t>
    </r>
  </si>
  <si>
    <r>
      <t>Jan 2021</t>
    </r>
    <r>
      <rPr>
        <vertAlign val="superscript"/>
        <sz val="11"/>
        <color theme="1"/>
        <rFont val="Times New Roman"/>
        <family val="1"/>
      </rPr>
      <t>10</t>
    </r>
  </si>
  <si>
    <t>APPLA (fka Long Term Foster Care)</t>
  </si>
  <si>
    <r>
      <rPr>
        <vertAlign val="superscript"/>
        <sz val="11"/>
        <color theme="1"/>
        <rFont val="Times New Roman"/>
        <family val="1"/>
      </rPr>
      <t>*</t>
    </r>
    <r>
      <rPr>
        <sz val="11"/>
        <color theme="1"/>
        <rFont val="Times New Roman"/>
        <family val="1"/>
      </rPr>
      <t xml:space="preserve"> The national standards were updated in April 2020 to align with the most current measures.</t>
    </r>
  </si>
  <si>
    <r>
      <rPr>
        <vertAlign val="superscript"/>
        <sz val="9"/>
        <color theme="1"/>
        <rFont val="Times New Roman"/>
        <family val="1"/>
      </rPr>
      <t>10</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February 2021 and will need to be updated in future reports.</t>
    </r>
  </si>
  <si>
    <r>
      <t>FEBRUARY 2021</t>
    </r>
    <r>
      <rPr>
        <b/>
        <vertAlign val="superscript"/>
        <sz val="13"/>
        <color theme="1"/>
        <rFont val="Times New Roman"/>
        <family val="1"/>
      </rPr>
      <t>1</t>
    </r>
  </si>
  <si>
    <r>
      <t xml:space="preserve">     1 Data validated based on </t>
    </r>
    <r>
      <rPr>
        <b/>
        <sz val="10"/>
        <rFont val="Times New Roman"/>
        <family val="1"/>
      </rPr>
      <t>2/28/2021</t>
    </r>
    <r>
      <rPr>
        <sz val="10"/>
        <rFont val="Times New Roman"/>
        <family val="1"/>
      </rPr>
      <t xml:space="preserve"> HRIS reports</t>
    </r>
  </si>
  <si>
    <r>
      <t xml:space="preserve">     1 Data validated based on </t>
    </r>
    <r>
      <rPr>
        <b/>
        <sz val="10"/>
        <rFont val="Times New Roman"/>
        <family val="1"/>
      </rPr>
      <t xml:space="preserve">2/28/2021 </t>
    </r>
    <r>
      <rPr>
        <sz val="10"/>
        <rFont val="Times New Roman"/>
        <family val="1"/>
      </rPr>
      <t>HRIS reports</t>
    </r>
  </si>
  <si>
    <r>
      <t xml:space="preserve">     1 Data validated based on</t>
    </r>
    <r>
      <rPr>
        <b/>
        <sz val="10"/>
        <rFont val="Times New Roman"/>
        <family val="1"/>
      </rPr>
      <t xml:space="preserve"> 2/28/2021 </t>
    </r>
    <r>
      <rPr>
        <sz val="10"/>
        <rFont val="Times New Roman"/>
        <family val="1"/>
      </rPr>
      <t>HRIS Incumbent Report</t>
    </r>
  </si>
  <si>
    <r>
      <t xml:space="preserve">     1 Data validated based on</t>
    </r>
    <r>
      <rPr>
        <b/>
        <sz val="10"/>
        <rFont val="Times New Roman"/>
        <family val="1"/>
      </rPr>
      <t xml:space="preserve"> 2/28/2021</t>
    </r>
    <r>
      <rPr>
        <sz val="10"/>
        <rFont val="Times New Roman"/>
        <family val="1"/>
      </rPr>
      <t xml:space="preserve"> HRIS reports</t>
    </r>
  </si>
  <si>
    <t>Effective: March 31, 2021</t>
  </si>
  <si>
    <r>
      <t>Feb 2021</t>
    </r>
    <r>
      <rPr>
        <vertAlign val="superscript"/>
        <sz val="11"/>
        <color theme="1"/>
        <rFont val="Times New Roman"/>
        <family val="1"/>
      </rPr>
      <t>10</t>
    </r>
  </si>
  <si>
    <r>
      <rPr>
        <vertAlign val="superscript"/>
        <sz val="9"/>
        <color theme="1"/>
        <rFont val="Times New Roman"/>
        <family val="1"/>
      </rPr>
      <t>1</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February 2021 and will need to be updated in future reports.</t>
    </r>
  </si>
  <si>
    <r>
      <t>Feb 2021</t>
    </r>
    <r>
      <rPr>
        <vertAlign val="superscript"/>
        <sz val="11"/>
        <color theme="1"/>
        <rFont val="Times New Roman"/>
        <family val="1"/>
      </rPr>
      <t>1</t>
    </r>
  </si>
  <si>
    <t>1 Effective 1/28/21, DCS quit entering data into the CHILDS application. Data created after that was entered into the Guardian web portal starting 2/1/21 which includes updating data created between 1/29/21-1/31/21. It is anticipated that full data entry may lag through February 2021 and will need to be updated in future reports.</t>
  </si>
  <si>
    <r>
      <rPr>
        <vertAlign val="superscript"/>
        <sz val="11"/>
        <color theme="1"/>
        <rFont val="Times New Roman"/>
        <family val="1"/>
      </rPr>
      <t>1</t>
    </r>
    <r>
      <rPr>
        <sz val="11"/>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February 2021 and will need to be updated in future reports.</t>
    </r>
  </si>
  <si>
    <r>
      <t>Jan 2021</t>
    </r>
    <r>
      <rPr>
        <vertAlign val="superscript"/>
        <sz val="11"/>
        <color theme="1"/>
        <rFont val="Times New Roman"/>
        <family val="1"/>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</si>
</sst>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 &quot;-&quot;??_);_(@_)"/>
    <numFmt numFmtId="164" formatCode="0.0%"/>
    <numFmt numFmtId="165" formatCode="#,##0.0"/>
    <numFmt numFmtId="166" formatCode="[$-10409]#,##0;\(#,##0\)"/>
    <numFmt numFmtId="167" formatCode="[$-10409]0.0%"/>
    <numFmt numFmtId="168" formatCode="[$-10409]#,##0.0;\(#,##0.0\)"/>
    <numFmt numFmtId="169" formatCode="_(* #,##0_);_(* \(#,##0\);_(* &quot;-&quot;??_);_(@_)"/>
    <numFmt numFmtId="170" formatCode="0.0"/>
  </numFmts>
  <fonts count="50"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sz val="8"/>
      <color rgb="FF000000"/>
      <name val="Century Gothic"/>
      <family val="2"/>
    </font>
    <font>
      <b/>
      <sz val="14"/>
      <color theme="1"/>
      <name val="Times New Roman"/>
      <family val="1"/>
    </font>
    <font>
      <sz val="9"/>
      <name val="Times New Roman"/>
      <family val="1"/>
    </font>
    <font>
      <i/>
      <sz val="9"/>
      <name val="Times New Roman"/>
      <family val="1"/>
    </font>
    <font>
      <b/>
      <sz val="13"/>
      <name val="Times New Roman"/>
      <family val="1"/>
    </font>
    <font>
      <b/>
      <sz val="11"/>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1"/>
      <color theme="1"/>
      <name val="Calibri"/>
      <family val="2"/>
      <scheme val="minor"/>
    </font>
    <font>
      <sz val="11"/>
      <color rgb="FF000000"/>
      <name val="Times New Roman"/>
      <family val="1"/>
    </font>
    <font>
      <sz val="11"/>
      <color rgb="FFFF0000"/>
      <name val="Calibri"/>
      <family val="2"/>
      <scheme val="minor"/>
    </font>
    <font>
      <b/>
      <sz val="16"/>
      <name val="Times New Roman"/>
      <family val="1"/>
    </font>
    <font>
      <b/>
      <sz val="10"/>
      <color theme="1"/>
      <name val="Times New Roman"/>
      <family val="1"/>
    </font>
    <font>
      <vertAlign val="superscript"/>
      <sz val="10"/>
      <color rgb="FF000000"/>
      <name val="Times New Roman"/>
      <family val="1"/>
    </font>
    <font>
      <b/>
      <sz val="12"/>
      <color theme="0"/>
      <name val="Times New Roman"/>
      <family val="1"/>
    </font>
    <font>
      <sz val="11"/>
      <color theme="0"/>
      <name val="Times New Roman"/>
      <family val="1"/>
    </font>
    <font>
      <b/>
      <sz val="16"/>
      <color theme="0"/>
      <name val="Times New Roman"/>
      <family val="1"/>
    </font>
    <font>
      <vertAlign val="superscript"/>
      <sz val="11"/>
      <color rgb="FFFF0000"/>
      <name val="Times New Roman"/>
      <family val="1"/>
    </font>
    <font>
      <b/>
      <vertAlign val="superscript"/>
      <sz val="11"/>
      <name val="Times New Roman"/>
      <family val="1"/>
    </font>
    <font>
      <i/>
      <sz val="10"/>
      <color theme="1"/>
      <name val="Times New Roman"/>
      <family val="1"/>
    </font>
    <font>
      <sz val="9"/>
      <color theme="1"/>
      <name val="Calibri"/>
      <family val="2"/>
      <scheme val="minor"/>
    </font>
    <font>
      <b/>
      <sz val="9"/>
      <color theme="1"/>
      <name val="Times New Roman"/>
      <family val="1"/>
    </font>
    <font>
      <b/>
      <sz val="28"/>
      <name val="Times New Roman"/>
      <family val="1"/>
    </font>
    <font>
      <sz val="12"/>
      <name val="Times New Roman"/>
      <family val="1"/>
    </font>
    <font>
      <b/>
      <sz val="9"/>
      <color indexed="81"/>
      <name val="Tahoma"/>
      <family val="2"/>
    </font>
    <font>
      <sz val="9"/>
      <color indexed="81"/>
      <name val="Tahoma"/>
      <family val="2"/>
    </font>
    <font>
      <b/>
      <vertAlign val="superscript"/>
      <sz val="13"/>
      <color theme="1"/>
      <name val="Times New Roman"/>
      <family val="1"/>
    </font>
    <font>
      <b/>
      <sz val="13"/>
      <color theme="1"/>
      <name val="Times New Roman"/>
      <family val="1"/>
    </font>
    <font>
      <b/>
      <sz val="10"/>
      <color theme="0" tint="-0.14999847407452621"/>
      <name val="Times New Roman"/>
      <family val="1"/>
    </font>
  </fonts>
  <fills count="13">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FFFFFF"/>
        <bgColor rgb="FF000000"/>
      </patternFill>
    </fill>
    <fill>
      <patternFill patternType="solid">
        <fgColor theme="9" tint="0.59999389629810485"/>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2" tint="-0.89999084444715716"/>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bottom style="medium">
        <color indexed="64"/>
      </bottom>
      <diagonal/>
    </border>
    <border>
      <left style="double">
        <color indexed="64"/>
      </left>
      <right style="thin">
        <color indexed="64"/>
      </right>
      <top/>
      <bottom style="medium">
        <color indexed="64"/>
      </bottom>
      <diagonal/>
    </border>
    <border>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22"/>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thin">
        <color indexed="22"/>
      </left>
      <right/>
      <top style="medium">
        <color indexed="64"/>
      </top>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thin">
        <color indexed="22"/>
      </right>
      <top/>
      <bottom/>
      <diagonal/>
    </border>
    <border>
      <left/>
      <right style="medium">
        <color indexed="64"/>
      </right>
      <top style="medium">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indexed="64"/>
      </top>
      <bottom style="thin">
        <color indexed="64"/>
      </bottom>
      <diagonal/>
    </border>
    <border>
      <left style="thin">
        <color rgb="FF000000"/>
      </left>
      <right style="thin">
        <color rgb="FF000000"/>
      </right>
      <top style="thin">
        <color rgb="FFD3D3D3"/>
      </top>
      <bottom style="thin">
        <color rgb="FFD3D3D3"/>
      </bottom>
      <diagonal/>
    </border>
    <border>
      <left style="medium">
        <color indexed="64"/>
      </left>
      <right style="thin">
        <color rgb="FF000000"/>
      </right>
      <top style="thin">
        <color rgb="FFD3D3D3"/>
      </top>
      <bottom style="thin">
        <color rgb="FFD3D3D3"/>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s>
  <cellStyleXfs count="6">
    <xf numFmtId="0" fontId="0" fillId="0" borderId="0"/>
    <xf numFmtId="9" fontId="1" fillId="0" borderId="0" applyFont="0" applyFill="0" applyBorder="0" applyAlignment="0" applyProtection="0"/>
    <xf numFmtId="43" fontId="1" fillId="0" borderId="0" applyFont="0" applyFill="0" applyBorder="0" applyAlignment="0" applyProtection="0"/>
    <xf numFmtId="0" fontId="21" fillId="0" borderId="0"/>
    <xf numFmtId="0" fontId="23" fillId="0" borderId="0"/>
    <xf numFmtId="9" fontId="7" fillId="0" borderId="0" applyFont="0" applyFill="0" applyBorder="0" applyAlignment="0" applyProtection="0"/>
  </cellStyleXfs>
  <cellXfs count="1434">
    <xf numFmtId="0" fontId="0" fillId="0" borderId="0" xfId="0"/>
    <xf numFmtId="0" fontId="2" fillId="0" borderId="0" xfId="0" applyFont="1" applyFill="1" applyBorder="1"/>
    <xf numFmtId="0" fontId="2" fillId="2" borderId="16" xfId="0" applyFont="1" applyFill="1" applyBorder="1"/>
    <xf numFmtId="0" fontId="2" fillId="0" borderId="0" xfId="0" applyFont="1"/>
    <xf numFmtId="3" fontId="2" fillId="0" borderId="10" xfId="0" applyNumberFormat="1" applyFont="1" applyBorder="1"/>
    <xf numFmtId="3" fontId="2" fillId="0" borderId="1" xfId="0" applyNumberFormat="1" applyFont="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164" fontId="2" fillId="0" borderId="1" xfId="0" applyNumberFormat="1" applyFont="1" applyBorder="1"/>
    <xf numFmtId="164" fontId="2" fillId="0" borderId="14" xfId="0" applyNumberFormat="1"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3" fontId="2" fillId="0" borderId="1" xfId="0" applyNumberFormat="1" applyFont="1" applyFill="1" applyBorder="1"/>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3" fontId="2" fillId="5" borderId="10" xfId="0" applyNumberFormat="1" applyFont="1" applyFill="1" applyBorder="1"/>
    <xf numFmtId="3" fontId="2" fillId="0" borderId="7" xfId="0" applyNumberFormat="1" applyFont="1" applyBorder="1"/>
    <xf numFmtId="0" fontId="2" fillId="5" borderId="0" xfId="0" applyFont="1" applyFill="1" applyBorder="1"/>
    <xf numFmtId="0" fontId="2" fillId="5"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51"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14" fillId="0" borderId="23" xfId="0" applyFont="1" applyBorder="1" applyAlignment="1">
      <alignment vertical="center"/>
    </xf>
    <xf numFmtId="0" fontId="14" fillId="0" borderId="45"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51"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0" xfId="0" applyFont="1" applyBorder="1" applyAlignment="1">
      <alignment horizontal="left" vertical="center" wrapText="1"/>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17" fillId="0" borderId="8" xfId="0" applyFont="1" applyBorder="1" applyAlignment="1">
      <alignment vertical="center" wrapText="1"/>
    </xf>
    <xf numFmtId="0" fontId="17" fillId="0" borderId="12" xfId="0" applyFont="1" applyBorder="1" applyAlignment="1">
      <alignment vertical="center" wrapText="1"/>
    </xf>
    <xf numFmtId="0" fontId="17" fillId="0" borderId="12" xfId="0" applyFont="1" applyFill="1" applyBorder="1" applyAlignment="1">
      <alignment horizontal="left" vertical="center" wrapText="1"/>
    </xf>
    <xf numFmtId="0" fontId="17" fillId="0" borderId="13" xfId="0" applyFont="1" applyBorder="1" applyAlignment="1">
      <alignment vertical="center" wrapText="1"/>
    </xf>
    <xf numFmtId="0" fontId="17"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5" borderId="8" xfId="0" applyFont="1" applyFill="1" applyBorder="1" applyAlignment="1">
      <alignment vertical="center" wrapText="1"/>
    </xf>
    <xf numFmtId="0" fontId="9" fillId="0" borderId="8" xfId="0" applyFont="1" applyFill="1" applyBorder="1" applyAlignment="1">
      <alignment vertical="center" wrapText="1"/>
    </xf>
    <xf numFmtId="0" fontId="18" fillId="5" borderId="8" xfId="0" applyFont="1" applyFill="1" applyBorder="1" applyAlignment="1">
      <alignment vertical="center" wrapText="1"/>
    </xf>
    <xf numFmtId="0" fontId="9" fillId="5" borderId="8" xfId="0" applyFont="1" applyFill="1" applyBorder="1" applyAlignment="1">
      <alignment vertical="center" wrapText="1"/>
    </xf>
    <xf numFmtId="0" fontId="14" fillId="5" borderId="12" xfId="0" applyFont="1" applyFill="1" applyBorder="1" applyAlignment="1">
      <alignment vertical="center" wrapText="1"/>
    </xf>
    <xf numFmtId="0" fontId="9" fillId="5" borderId="12" xfId="0" applyFont="1" applyFill="1" applyBorder="1" applyAlignment="1">
      <alignment vertical="center" wrapText="1"/>
    </xf>
    <xf numFmtId="0" fontId="9" fillId="5" borderId="12" xfId="0" applyFont="1" applyFill="1" applyBorder="1" applyAlignment="1">
      <alignment horizontal="left" vertical="center" wrapText="1"/>
    </xf>
    <xf numFmtId="0" fontId="9" fillId="5" borderId="13" xfId="0" applyFont="1" applyFill="1" applyBorder="1" applyAlignment="1">
      <alignment vertical="center" wrapText="1"/>
    </xf>
    <xf numFmtId="0" fontId="9" fillId="5"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41" xfId="0" applyFont="1" applyBorder="1" applyAlignment="1">
      <alignment vertical="center" wrapText="1"/>
    </xf>
    <xf numFmtId="0" fontId="14" fillId="0" borderId="21" xfId="0" applyFont="1" applyBorder="1" applyAlignment="1">
      <alignment horizontal="left" vertical="center" wrapText="1"/>
    </xf>
    <xf numFmtId="0" fontId="14" fillId="6" borderId="21" xfId="0" applyFont="1" applyFill="1" applyBorder="1" applyAlignment="1">
      <alignment horizontal="left" vertical="center" wrapText="1"/>
    </xf>
    <xf numFmtId="3" fontId="2" fillId="0" borderId="1" xfId="0" applyNumberFormat="1" applyFont="1" applyBorder="1" applyAlignment="1">
      <alignment horizontal="right"/>
    </xf>
    <xf numFmtId="0" fontId="9" fillId="3" borderId="15"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3" fontId="2" fillId="0" borderId="14" xfId="0" applyNumberFormat="1" applyFont="1" applyFill="1" applyBorder="1"/>
    <xf numFmtId="3" fontId="2" fillId="0" borderId="34" xfId="0" applyNumberFormat="1" applyFont="1" applyBorder="1"/>
    <xf numFmtId="3" fontId="22" fillId="0" borderId="1" xfId="3" applyNumberFormat="1"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164" fontId="2" fillId="0" borderId="5" xfId="1" applyNumberFormat="1" applyFont="1" applyFill="1" applyBorder="1"/>
    <xf numFmtId="164" fontId="2" fillId="0" borderId="1" xfId="1" applyNumberFormat="1"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2" fillId="0" borderId="19" xfId="4"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65"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20" fontId="2" fillId="0" borderId="1" xfId="0" applyNumberFormat="1" applyFont="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165" fontId="2" fillId="0" borderId="14" xfId="0" applyNumberFormat="1" applyFont="1" applyFill="1" applyBorder="1" applyAlignment="1">
      <alignment horizontal="right"/>
    </xf>
    <xf numFmtId="2" fontId="2" fillId="0" borderId="10" xfId="0" applyNumberFormat="1" applyFont="1" applyFill="1" applyBorder="1" applyAlignment="1">
      <alignment horizontal="right"/>
    </xf>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5" borderId="33" xfId="0" applyFont="1" applyFill="1" applyBorder="1" applyAlignment="1">
      <alignment horizontal="left" vertical="center" wrapText="1"/>
    </xf>
    <xf numFmtId="0" fontId="14" fillId="0" borderId="41" xfId="0" applyFont="1" applyBorder="1"/>
    <xf numFmtId="0" fontId="14" fillId="0" borderId="8" xfId="0" applyFont="1" applyBorder="1"/>
    <xf numFmtId="0" fontId="14" fillId="0" borderId="13" xfId="0" applyFont="1" applyBorder="1"/>
    <xf numFmtId="0" fontId="14" fillId="5" borderId="15" xfId="0" applyFont="1" applyFill="1" applyBorder="1" applyAlignment="1">
      <alignment horizontal="left" vertical="center" wrapText="1"/>
    </xf>
    <xf numFmtId="0" fontId="14" fillId="0" borderId="33" xfId="0" applyFont="1" applyFill="1" applyBorder="1" applyAlignment="1">
      <alignment horizontal="left" vertical="center" wrapText="1"/>
    </xf>
    <xf numFmtId="0" fontId="25" fillId="0" borderId="0" xfId="0" applyFont="1"/>
    <xf numFmtId="0" fontId="2" fillId="0" borderId="10" xfId="0" applyFont="1" applyFill="1" applyBorder="1"/>
    <xf numFmtId="0" fontId="2" fillId="0" borderId="1" xfId="0" applyFont="1" applyFill="1" applyBorder="1"/>
    <xf numFmtId="164" fontId="5" fillId="0" borderId="1" xfId="0" applyNumberFormat="1" applyFont="1" applyFill="1" applyBorder="1" applyAlignment="1">
      <alignment horizontal="right"/>
    </xf>
    <xf numFmtId="165"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0" fontId="9" fillId="0" borderId="0" xfId="0" applyFont="1"/>
    <xf numFmtId="0" fontId="5" fillId="0" borderId="0" xfId="0" applyFont="1" applyFill="1"/>
    <xf numFmtId="0" fontId="20" fillId="0" borderId="0" xfId="0" applyFont="1"/>
    <xf numFmtId="0" fontId="20" fillId="0" borderId="0" xfId="0" applyFont="1" applyFill="1"/>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164" fontId="5" fillId="0" borderId="1" xfId="0" applyNumberFormat="1" applyFont="1" applyFill="1" applyBorder="1"/>
    <xf numFmtId="0" fontId="29" fillId="0" borderId="0" xfId="0" applyFont="1" applyFill="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49" fontId="19" fillId="0" borderId="0" xfId="0" applyNumberFormat="1" applyFont="1" applyFill="1" applyBorder="1" applyAlignment="1">
      <alignment vertical="center"/>
    </xf>
    <xf numFmtId="3" fontId="22" fillId="0" borderId="19" xfId="3" applyNumberFormat="1" applyFont="1" applyFill="1" applyBorder="1" applyAlignment="1">
      <alignment horizontal="right"/>
    </xf>
    <xf numFmtId="3" fontId="2" fillId="0" borderId="19" xfId="0" applyNumberFormat="1" applyFont="1" applyFill="1" applyBorder="1"/>
    <xf numFmtId="37" fontId="2" fillId="0" borderId="19" xfId="0" applyNumberFormat="1" applyFont="1" applyFill="1" applyBorder="1"/>
    <xf numFmtId="164" fontId="2" fillId="0" borderId="34" xfId="1" applyNumberFormat="1" applyFont="1" applyFill="1" applyBorder="1"/>
    <xf numFmtId="3" fontId="2" fillId="0" borderId="34" xfId="0" applyNumberFormat="1" applyFont="1" applyFill="1" applyBorder="1" applyAlignment="1">
      <alignment horizontal="right"/>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4" xfId="0" applyNumberFormat="1" applyFont="1" applyFill="1" applyBorder="1" applyAlignment="1">
      <alignment horizontal="right"/>
    </xf>
    <xf numFmtId="0" fontId="5" fillId="0" borderId="34" xfId="0" applyFont="1" applyFill="1" applyBorder="1" applyAlignment="1">
      <alignment horizontal="right"/>
    </xf>
    <xf numFmtId="3" fontId="5" fillId="0" borderId="2" xfId="0" applyNumberFormat="1" applyFont="1" applyFill="1" applyBorder="1"/>
    <xf numFmtId="164" fontId="5" fillId="0" borderId="5" xfId="1" applyNumberFormat="1" applyFont="1" applyFill="1" applyBorder="1"/>
    <xf numFmtId="164" fontId="5" fillId="0" borderId="10" xfId="0" applyNumberFormat="1" applyFont="1" applyFill="1" applyBorder="1"/>
    <xf numFmtId="164" fontId="5" fillId="0" borderId="1" xfId="1" applyNumberFormat="1" applyFont="1" applyFill="1" applyBorder="1"/>
    <xf numFmtId="164" fontId="5" fillId="0" borderId="4" xfId="0" applyNumberFormat="1" applyFont="1" applyFill="1" applyBorder="1"/>
    <xf numFmtId="164" fontId="5" fillId="0" borderId="34" xfId="1" applyNumberFormat="1" applyFont="1" applyFill="1" applyBorder="1"/>
    <xf numFmtId="164" fontId="5" fillId="0" borderId="34" xfId="0" applyNumberFormat="1" applyFont="1" applyFill="1" applyBorder="1"/>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3"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4" xfId="0" applyFont="1" applyFill="1" applyBorder="1" applyAlignment="1">
      <alignment horizontal="right"/>
    </xf>
    <xf numFmtId="0" fontId="2" fillId="0" borderId="2" xfId="0" applyFont="1" applyFill="1" applyBorder="1"/>
    <xf numFmtId="164" fontId="2" fillId="0" borderId="10" xfId="1" applyNumberFormat="1" applyFont="1" applyFill="1" applyBorder="1"/>
    <xf numFmtId="164" fontId="2" fillId="0" borderId="4"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65" fontId="2" fillId="0" borderId="15" xfId="0" applyNumberFormat="1" applyFont="1" applyFill="1" applyBorder="1" applyAlignment="1">
      <alignment horizontal="right"/>
    </xf>
    <xf numFmtId="10" fontId="2" fillId="0" borderId="14" xfId="1" applyNumberFormat="1"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64" fontId="5" fillId="0" borderId="12" xfId="1" applyNumberFormat="1" applyFont="1" applyFill="1" applyBorder="1"/>
    <xf numFmtId="0" fontId="2" fillId="2" borderId="27" xfId="0" applyFont="1" applyFill="1" applyBorder="1" applyAlignment="1"/>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54" xfId="0" applyFont="1" applyFill="1" applyBorder="1" applyAlignment="1">
      <alignment horizontal="right"/>
    </xf>
    <xf numFmtId="164" fontId="2" fillId="0" borderId="11" xfId="1" applyNumberFormat="1" applyFont="1" applyFill="1" applyBorder="1"/>
    <xf numFmtId="164" fontId="2" fillId="0" borderId="12" xfId="1" applyNumberFormat="1" applyFont="1" applyFill="1" applyBorder="1"/>
    <xf numFmtId="164" fontId="2" fillId="0" borderId="21" xfId="1" applyNumberFormat="1" applyFont="1" applyFill="1" applyBorder="1"/>
    <xf numFmtId="164" fontId="2" fillId="0" borderId="15" xfId="1" applyNumberFormat="1" applyFont="1" applyFill="1" applyBorder="1"/>
    <xf numFmtId="10" fontId="2" fillId="0" borderId="12" xfId="0" applyNumberFormat="1" applyFont="1" applyFill="1" applyBorder="1"/>
    <xf numFmtId="10" fontId="2" fillId="0" borderId="15" xfId="0" applyNumberFormat="1" applyFont="1" applyFill="1" applyBorder="1"/>
    <xf numFmtId="164" fontId="5" fillId="0" borderId="7" xfId="0" applyNumberFormat="1" applyFont="1" applyFill="1" applyBorder="1"/>
    <xf numFmtId="164" fontId="5" fillId="0" borderId="33" xfId="0" applyNumberFormat="1" applyFont="1" applyFill="1" applyBorder="1"/>
    <xf numFmtId="164" fontId="5" fillId="0" borderId="7" xfId="0" applyNumberFormat="1" applyFont="1" applyBorder="1"/>
    <xf numFmtId="164" fontId="5" fillId="0" borderId="12" xfId="0" applyNumberFormat="1" applyFont="1" applyFill="1" applyBorder="1"/>
    <xf numFmtId="164" fontId="5" fillId="0" borderId="1" xfId="0" applyNumberFormat="1" applyFont="1" applyBorder="1"/>
    <xf numFmtId="37" fontId="2" fillId="0" borderId="20" xfId="0" applyNumberFormat="1" applyFont="1" applyFill="1" applyBorder="1"/>
    <xf numFmtId="49" fontId="22" fillId="0" borderId="1" xfId="3" applyNumberFormat="1" applyFont="1" applyFill="1" applyBorder="1" applyAlignment="1">
      <alignment horizontal="right" wrapText="1"/>
    </xf>
    <xf numFmtId="3" fontId="5" fillId="0" borderId="7" xfId="0" applyNumberFormat="1" applyFont="1" applyFill="1" applyBorder="1"/>
    <xf numFmtId="3" fontId="5" fillId="0" borderId="33" xfId="0" applyNumberFormat="1" applyFont="1" applyFill="1" applyBorder="1"/>
    <xf numFmtId="3" fontId="5" fillId="0" borderId="12" xfId="0" applyNumberFormat="1" applyFont="1" applyFill="1" applyBorder="1"/>
    <xf numFmtId="0" fontId="2" fillId="0" borderId="31" xfId="0" applyFont="1" applyBorder="1"/>
    <xf numFmtId="164" fontId="2" fillId="0" borderId="31" xfId="1" applyNumberFormat="1" applyFont="1" applyBorder="1"/>
    <xf numFmtId="0" fontId="2" fillId="0" borderId="41" xfId="0" applyFont="1" applyFill="1" applyBorder="1"/>
    <xf numFmtId="3" fontId="5" fillId="0" borderId="7" xfId="0" applyNumberFormat="1" applyFont="1" applyBorder="1"/>
    <xf numFmtId="164" fontId="5" fillId="0" borderId="14" xfId="0" applyNumberFormat="1" applyFont="1" applyFill="1" applyBorder="1"/>
    <xf numFmtId="164" fontId="4" fillId="0" borderId="0" xfId="1" applyNumberFormat="1" applyFont="1" applyFill="1" applyBorder="1"/>
    <xf numFmtId="0" fontId="2" fillId="0" borderId="3" xfId="0" applyFont="1" applyFill="1" applyBorder="1"/>
    <xf numFmtId="0" fontId="2" fillId="0" borderId="39" xfId="0" applyFont="1" applyFill="1" applyBorder="1"/>
    <xf numFmtId="0" fontId="2" fillId="0" borderId="42" xfId="0" applyFont="1" applyFill="1" applyBorder="1"/>
    <xf numFmtId="0" fontId="5" fillId="0" borderId="60" xfId="0" applyFont="1" applyFill="1" applyBorder="1"/>
    <xf numFmtId="0" fontId="5" fillId="0" borderId="3" xfId="0" applyFont="1" applyBorder="1"/>
    <xf numFmtId="0" fontId="5" fillId="0" borderId="3" xfId="0" applyFont="1" applyFill="1" applyBorder="1"/>
    <xf numFmtId="0" fontId="5" fillId="0" borderId="59" xfId="0" applyFont="1" applyBorder="1"/>
    <xf numFmtId="0" fontId="5" fillId="0" borderId="56" xfId="0" applyFont="1" applyBorder="1"/>
    <xf numFmtId="0" fontId="5" fillId="0" borderId="60" xfId="0" applyFont="1" applyBorder="1"/>
    <xf numFmtId="0" fontId="5" fillId="0" borderId="59" xfId="0" applyFont="1" applyFill="1" applyBorder="1"/>
    <xf numFmtId="0" fontId="5" fillId="0" borderId="56" xfId="0" applyFont="1" applyFill="1" applyBorder="1"/>
    <xf numFmtId="0" fontId="5" fillId="0" borderId="45" xfId="0" applyFont="1" applyFill="1" applyBorder="1"/>
    <xf numFmtId="0" fontId="2" fillId="0" borderId="61" xfId="0" applyFont="1" applyFill="1" applyBorder="1"/>
    <xf numFmtId="0" fontId="2" fillId="0" borderId="0" xfId="0" applyFont="1" applyAlignment="1">
      <alignment horizontal="center"/>
    </xf>
    <xf numFmtId="0" fontId="2" fillId="0" borderId="12" xfId="0" applyFont="1" applyBorder="1" applyAlignment="1">
      <alignment horizontal="center"/>
    </xf>
    <xf numFmtId="0" fontId="2" fillId="0" borderId="59" xfId="0" applyFont="1" applyBorder="1"/>
    <xf numFmtId="0" fontId="2" fillId="0" borderId="0" xfId="0" applyFont="1" applyAlignment="1">
      <alignment horizontal="center" vertical="center" wrapText="1"/>
    </xf>
    <xf numFmtId="0" fontId="2" fillId="0" borderId="60" xfId="0" applyFont="1" applyFill="1" applyBorder="1"/>
    <xf numFmtId="0" fontId="2" fillId="0" borderId="39" xfId="0" applyFont="1" applyFill="1" applyBorder="1" applyAlignment="1">
      <alignment horizontal="left"/>
    </xf>
    <xf numFmtId="0" fontId="2" fillId="0" borderId="60" xfId="0" applyFont="1" applyFill="1" applyBorder="1" applyAlignment="1">
      <alignment horizontal="left"/>
    </xf>
    <xf numFmtId="0" fontId="2" fillId="0" borderId="3" xfId="0" applyFont="1" applyFill="1" applyBorder="1" applyAlignment="1">
      <alignment horizontal="left"/>
    </xf>
    <xf numFmtId="0" fontId="2" fillId="0" borderId="3" xfId="0" applyFont="1" applyFill="1" applyBorder="1" applyAlignment="1">
      <alignment horizontal="left" vertical="center"/>
    </xf>
    <xf numFmtId="37" fontId="5" fillId="0" borderId="10" xfId="0" applyNumberFormat="1" applyFont="1" applyFill="1" applyBorder="1" applyAlignment="1">
      <alignment horizontal="right"/>
    </xf>
    <xf numFmtId="37" fontId="5" fillId="0" borderId="1" xfId="0" applyNumberFormat="1" applyFont="1" applyFill="1" applyBorder="1" applyAlignment="1">
      <alignment horizontal="right"/>
    </xf>
    <xf numFmtId="37" fontId="5" fillId="0" borderId="14" xfId="0" applyNumberFormat="1" applyFont="1" applyFill="1" applyBorder="1" applyAlignment="1">
      <alignment horizontal="right"/>
    </xf>
    <xf numFmtId="3" fontId="30" fillId="0" borderId="4" xfId="0" applyNumberFormat="1" applyFont="1" applyFill="1" applyBorder="1"/>
    <xf numFmtId="3" fontId="30" fillId="0" borderId="14" xfId="0" applyNumberFormat="1" applyFont="1" applyFill="1" applyBorder="1"/>
    <xf numFmtId="164" fontId="2" fillId="0" borderId="33" xfId="0" applyNumberFormat="1" applyFont="1" applyFill="1" applyBorder="1"/>
    <xf numFmtId="164" fontId="2" fillId="0" borderId="12" xfId="0" applyNumberFormat="1" applyFont="1" applyFill="1" applyBorder="1"/>
    <xf numFmtId="3" fontId="5" fillId="0" borderId="15" xfId="0" applyNumberFormat="1" applyFont="1" applyFill="1" applyBorder="1" applyAlignment="1">
      <alignment horizontal="right"/>
    </xf>
    <xf numFmtId="0" fontId="5" fillId="0" borderId="0" xfId="0" applyFont="1" applyFill="1" applyBorder="1"/>
    <xf numFmtId="0" fontId="2" fillId="0" borderId="45" xfId="0" applyFont="1" applyFill="1" applyBorder="1"/>
    <xf numFmtId="3" fontId="2" fillId="0" borderId="2" xfId="0" applyNumberFormat="1" applyFont="1" applyFill="1" applyBorder="1" applyAlignment="1">
      <alignment horizontal="right"/>
    </xf>
    <xf numFmtId="3" fontId="2" fillId="0" borderId="62" xfId="0" applyNumberFormat="1" applyFont="1" applyFill="1" applyBorder="1" applyAlignment="1">
      <alignment horizontal="right"/>
    </xf>
    <xf numFmtId="3" fontId="2" fillId="0" borderId="60" xfId="0" applyNumberFormat="1" applyFont="1" applyBorder="1"/>
    <xf numFmtId="3" fontId="2" fillId="0" borderId="3" xfId="0" applyNumberFormat="1" applyFont="1" applyBorder="1"/>
    <xf numFmtId="3" fontId="2" fillId="0" borderId="39" xfId="0" applyNumberFormat="1" applyFont="1" applyBorder="1"/>
    <xf numFmtId="0" fontId="4" fillId="0" borderId="0" xfId="0" applyFont="1" applyBorder="1"/>
    <xf numFmtId="0" fontId="2" fillId="2" borderId="46" xfId="0" applyFont="1" applyFill="1" applyBorder="1" applyAlignment="1"/>
    <xf numFmtId="0" fontId="2" fillId="2" borderId="52" xfId="0" applyFont="1" applyFill="1" applyBorder="1" applyAlignment="1"/>
    <xf numFmtId="3" fontId="22" fillId="2" borderId="0" xfId="3" applyNumberFormat="1" applyFont="1" applyFill="1" applyBorder="1" applyAlignment="1">
      <alignment wrapText="1"/>
    </xf>
    <xf numFmtId="3" fontId="22" fillId="2" borderId="43" xfId="3" applyNumberFormat="1" applyFont="1" applyFill="1" applyBorder="1" applyAlignment="1">
      <alignment wrapText="1"/>
    </xf>
    <xf numFmtId="164" fontId="4" fillId="4" borderId="31" xfId="1" applyNumberFormat="1" applyFont="1" applyFill="1" applyBorder="1"/>
    <xf numFmtId="0" fontId="4" fillId="0" borderId="31" xfId="0" applyFont="1" applyBorder="1"/>
    <xf numFmtId="0" fontId="2" fillId="0" borderId="27" xfId="0" applyFont="1" applyBorder="1"/>
    <xf numFmtId="0" fontId="2" fillId="0" borderId="63" xfId="0" applyFont="1" applyBorder="1"/>
    <xf numFmtId="3" fontId="22" fillId="0" borderId="7" xfId="3" applyNumberFormat="1" applyFont="1" applyFill="1" applyBorder="1" applyAlignment="1">
      <alignment horizontal="right" wrapText="1"/>
    </xf>
    <xf numFmtId="0" fontId="2" fillId="2" borderId="47" xfId="0" applyFont="1" applyFill="1" applyBorder="1" applyAlignment="1"/>
    <xf numFmtId="3" fontId="22" fillId="2" borderId="44" xfId="3" applyNumberFormat="1" applyFont="1" applyFill="1" applyBorder="1" applyAlignment="1">
      <alignment wrapText="1"/>
    </xf>
    <xf numFmtId="3" fontId="22" fillId="2" borderId="45" xfId="3" applyNumberFormat="1" applyFont="1" applyFill="1" applyBorder="1" applyAlignment="1">
      <alignment wrapText="1"/>
    </xf>
    <xf numFmtId="3" fontId="2" fillId="0" borderId="21" xfId="0" applyNumberFormat="1" applyFont="1" applyFill="1" applyBorder="1" applyAlignment="1">
      <alignment horizontal="right"/>
    </xf>
    <xf numFmtId="164" fontId="4" fillId="4" borderId="0" xfId="1" applyNumberFormat="1" applyFont="1" applyFill="1" applyBorder="1"/>
    <xf numFmtId="0" fontId="28" fillId="0" borderId="0" xfId="0" applyFont="1" applyBorder="1"/>
    <xf numFmtId="3" fontId="2" fillId="0" borderId="64" xfId="0" applyNumberFormat="1" applyFont="1" applyFill="1" applyBorder="1"/>
    <xf numFmtId="3" fontId="2" fillId="0" borderId="6" xfId="0" applyNumberFormat="1" applyFont="1" applyFill="1" applyBorder="1"/>
    <xf numFmtId="3" fontId="2" fillId="0" borderId="30" xfId="0" applyNumberFormat="1" applyFont="1" applyFill="1" applyBorder="1"/>
    <xf numFmtId="49" fontId="2" fillId="2" borderId="18" xfId="0" applyNumberFormat="1" applyFont="1" applyFill="1" applyBorder="1" applyAlignment="1">
      <alignment horizontal="center"/>
    </xf>
    <xf numFmtId="49" fontId="2" fillId="0" borderId="2" xfId="0" quotePrefix="1" applyNumberFormat="1" applyFont="1" applyFill="1" applyBorder="1" applyAlignment="1">
      <alignment horizontal="right"/>
    </xf>
    <xf numFmtId="10" fontId="2" fillId="0" borderId="15" xfId="1" applyNumberFormat="1" applyFont="1" applyFill="1" applyBorder="1"/>
    <xf numFmtId="164" fontId="5" fillId="0" borderId="1" xfId="1" applyNumberFormat="1" applyFont="1" applyFill="1" applyBorder="1" applyAlignment="1">
      <alignment horizontal="right"/>
    </xf>
    <xf numFmtId="164" fontId="30" fillId="0" borderId="1" xfId="1" applyNumberFormat="1" applyFont="1" applyFill="1" applyBorder="1"/>
    <xf numFmtId="164" fontId="2" fillId="0" borderId="1" xfId="1" applyNumberFormat="1" applyFont="1" applyBorder="1" applyAlignment="1">
      <alignment horizontal="right"/>
    </xf>
    <xf numFmtId="49" fontId="2" fillId="2" borderId="16" xfId="0" applyNumberFormat="1" applyFont="1" applyFill="1" applyBorder="1" applyAlignment="1">
      <alignment horizontal="center"/>
    </xf>
    <xf numFmtId="3" fontId="5" fillId="0" borderId="18" xfId="0" applyNumberFormat="1" applyFont="1" applyFill="1" applyBorder="1"/>
    <xf numFmtId="3" fontId="2" fillId="0" borderId="20" xfId="0" applyNumberFormat="1" applyFont="1" applyFill="1" applyBorder="1"/>
    <xf numFmtId="0" fontId="14" fillId="0" borderId="21" xfId="0" applyFont="1" applyFill="1" applyBorder="1" applyAlignment="1">
      <alignment horizontal="left" vertical="center" wrapText="1"/>
    </xf>
    <xf numFmtId="0" fontId="7" fillId="0" borderId="15" xfId="0" applyFont="1" applyBorder="1" applyAlignment="1">
      <alignment horizontal="left" vertical="center" wrapText="1"/>
    </xf>
    <xf numFmtId="3" fontId="5" fillId="0" borderId="21" xfId="0" applyNumberFormat="1" applyFont="1" applyFill="1" applyBorder="1"/>
    <xf numFmtId="3" fontId="2" fillId="0" borderId="4" xfId="0" quotePrefix="1" applyNumberFormat="1" applyFont="1" applyBorder="1" applyAlignment="1">
      <alignment horizontal="center" vertical="center"/>
    </xf>
    <xf numFmtId="49" fontId="2" fillId="2" borderId="65" xfId="0" applyNumberFormat="1" applyFont="1" applyFill="1" applyBorder="1" applyAlignment="1">
      <alignment horizontal="center"/>
    </xf>
    <xf numFmtId="164" fontId="5" fillId="0" borderId="6" xfId="1" applyNumberFormat="1" applyFont="1" applyFill="1" applyBorder="1"/>
    <xf numFmtId="0" fontId="2" fillId="0" borderId="9" xfId="0" applyFont="1" applyFill="1" applyBorder="1"/>
    <xf numFmtId="164" fontId="5" fillId="0" borderId="8" xfId="1" applyNumberFormat="1" applyFont="1" applyFill="1" applyBorder="1" applyAlignment="1">
      <alignment horizontal="right"/>
    </xf>
    <xf numFmtId="3" fontId="2" fillId="0" borderId="58" xfId="0" applyNumberFormat="1" applyFont="1" applyFill="1" applyBorder="1"/>
    <xf numFmtId="3" fontId="2" fillId="0" borderId="9" xfId="0" applyNumberFormat="1" applyFont="1" applyFill="1" applyBorder="1"/>
    <xf numFmtId="3" fontId="2" fillId="0" borderId="8" xfId="0" applyNumberFormat="1" applyFont="1" applyFill="1" applyBorder="1"/>
    <xf numFmtId="3" fontId="5" fillId="0" borderId="8" xfId="0" applyNumberFormat="1" applyFont="1" applyFill="1" applyBorder="1"/>
    <xf numFmtId="3" fontId="5" fillId="0" borderId="41" xfId="0" applyNumberFormat="1" applyFont="1" applyFill="1" applyBorder="1"/>
    <xf numFmtId="3" fontId="5" fillId="0" borderId="13" xfId="0" applyNumberFormat="1" applyFont="1" applyFill="1" applyBorder="1"/>
    <xf numFmtId="49" fontId="2" fillId="2" borderId="66" xfId="0" applyNumberFormat="1" applyFont="1" applyFill="1" applyBorder="1" applyAlignment="1">
      <alignment horizontal="center"/>
    </xf>
    <xf numFmtId="3" fontId="2" fillId="0" borderId="26" xfId="0" applyNumberFormat="1" applyFont="1" applyFill="1" applyBorder="1" applyAlignment="1">
      <alignment horizontal="right"/>
    </xf>
    <xf numFmtId="3" fontId="2" fillId="0" borderId="44" xfId="0" applyNumberFormat="1" applyFont="1" applyFill="1" applyBorder="1" applyAlignment="1">
      <alignment horizontal="right"/>
    </xf>
    <xf numFmtId="3" fontId="2" fillId="0" borderId="30" xfId="0" applyNumberFormat="1" applyFont="1" applyFill="1" applyBorder="1" applyAlignment="1">
      <alignment horizontal="right"/>
    </xf>
    <xf numFmtId="3" fontId="2" fillId="0" borderId="40" xfId="0" applyNumberFormat="1" applyFont="1" applyFill="1" applyBorder="1" applyAlignment="1">
      <alignment horizontal="right"/>
    </xf>
    <xf numFmtId="3" fontId="2" fillId="0" borderId="67" xfId="0" applyNumberFormat="1" applyFont="1" applyFill="1" applyBorder="1" applyAlignment="1">
      <alignment horizontal="right"/>
    </xf>
    <xf numFmtId="3" fontId="2" fillId="0" borderId="13" xfId="0" applyNumberFormat="1" applyFont="1" applyFill="1" applyBorder="1" applyAlignment="1">
      <alignment horizontal="right"/>
    </xf>
    <xf numFmtId="9" fontId="2" fillId="0" borderId="64" xfId="0" applyNumberFormat="1" applyFont="1" applyFill="1" applyBorder="1" applyAlignment="1">
      <alignment horizontal="right"/>
    </xf>
    <xf numFmtId="164" fontId="2" fillId="0" borderId="6" xfId="1" applyNumberFormat="1" applyFont="1" applyFill="1" applyBorder="1" applyAlignment="1">
      <alignment horizontal="right"/>
    </xf>
    <xf numFmtId="164" fontId="2" fillId="0" borderId="30" xfId="1" applyNumberFormat="1" applyFont="1" applyFill="1" applyBorder="1" applyAlignment="1">
      <alignment horizontal="right"/>
    </xf>
    <xf numFmtId="9" fontId="2" fillId="0" borderId="9" xfId="0" applyNumberFormat="1" applyFont="1" applyFill="1" applyBorder="1" applyAlignment="1">
      <alignment horizontal="right"/>
    </xf>
    <xf numFmtId="164" fontId="2" fillId="0" borderId="13" xfId="0" applyNumberFormat="1" applyFont="1" applyFill="1" applyBorder="1" applyAlignment="1">
      <alignment horizontal="right"/>
    </xf>
    <xf numFmtId="2" fontId="5" fillId="0" borderId="64" xfId="0" applyNumberFormat="1" applyFont="1" applyFill="1" applyBorder="1" applyAlignment="1">
      <alignment horizontal="right"/>
    </xf>
    <xf numFmtId="3" fontId="5" fillId="0" borderId="6" xfId="0" applyNumberFormat="1" applyFont="1" applyFill="1" applyBorder="1" applyAlignment="1">
      <alignment horizontal="right"/>
    </xf>
    <xf numFmtId="0" fontId="5" fillId="0" borderId="6" xfId="0" applyFont="1" applyFill="1" applyBorder="1" applyAlignment="1">
      <alignment horizontal="right"/>
    </xf>
    <xf numFmtId="0" fontId="5" fillId="0" borderId="58" xfId="0" applyFont="1" applyFill="1" applyBorder="1" applyAlignment="1">
      <alignment horizontal="right"/>
    </xf>
    <xf numFmtId="0" fontId="5" fillId="0" borderId="68" xfId="0" applyFont="1" applyFill="1" applyBorder="1" applyAlignment="1">
      <alignment horizontal="right"/>
    </xf>
    <xf numFmtId="2" fontId="5" fillId="0" borderId="9" xfId="0" applyNumberFormat="1" applyFont="1" applyFill="1" applyBorder="1" applyAlignment="1">
      <alignment horizontal="right"/>
    </xf>
    <xf numFmtId="3" fontId="5" fillId="0" borderId="8" xfId="0" applyNumberFormat="1" applyFont="1" applyFill="1" applyBorder="1" applyAlignment="1">
      <alignment horizontal="right"/>
    </xf>
    <xf numFmtId="3" fontId="5" fillId="0" borderId="41" xfId="0" applyNumberFormat="1" applyFont="1" applyFill="1" applyBorder="1" applyAlignment="1">
      <alignment horizontal="right"/>
    </xf>
    <xf numFmtId="3" fontId="5" fillId="0" borderId="69" xfId="0" applyNumberFormat="1" applyFont="1" applyFill="1" applyBorder="1" applyAlignment="1">
      <alignment horizontal="right"/>
    </xf>
    <xf numFmtId="3" fontId="5" fillId="0" borderId="44" xfId="0" applyNumberFormat="1" applyFont="1" applyFill="1" applyBorder="1"/>
    <xf numFmtId="164" fontId="5" fillId="0" borderId="64" xfId="0" applyNumberFormat="1" applyFont="1" applyFill="1" applyBorder="1"/>
    <xf numFmtId="164" fontId="5" fillId="0" borderId="6" xfId="0" applyNumberFormat="1" applyFont="1" applyFill="1" applyBorder="1"/>
    <xf numFmtId="164" fontId="5" fillId="0" borderId="58" xfId="0" applyNumberFormat="1" applyFont="1" applyFill="1" applyBorder="1"/>
    <xf numFmtId="164" fontId="5" fillId="0" borderId="68" xfId="0" applyNumberFormat="1" applyFont="1" applyFill="1" applyBorder="1"/>
    <xf numFmtId="164" fontId="5" fillId="0" borderId="16" xfId="1" applyNumberFormat="1" applyFont="1" applyFill="1" applyBorder="1"/>
    <xf numFmtId="164" fontId="5" fillId="0" borderId="8" xfId="1" applyNumberFormat="1" applyFont="1" applyFill="1" applyBorder="1"/>
    <xf numFmtId="164" fontId="5" fillId="0" borderId="69" xfId="1" applyNumberFormat="1" applyFont="1" applyFill="1" applyBorder="1"/>
    <xf numFmtId="2" fontId="2" fillId="0" borderId="64" xfId="0" applyNumberFormat="1" applyFont="1" applyFill="1" applyBorder="1" applyAlignment="1">
      <alignment horizontal="right"/>
    </xf>
    <xf numFmtId="0" fontId="2" fillId="0" borderId="6" xfId="0" applyFont="1" applyFill="1" applyBorder="1" applyAlignment="1">
      <alignment horizontal="right"/>
    </xf>
    <xf numFmtId="0" fontId="2" fillId="0" borderId="58" xfId="0" applyFont="1" applyFill="1" applyBorder="1" applyAlignment="1">
      <alignment horizontal="right"/>
    </xf>
    <xf numFmtId="0" fontId="2" fillId="0" borderId="68" xfId="0" applyFont="1" applyFill="1" applyBorder="1" applyAlignment="1">
      <alignment horizontal="right"/>
    </xf>
    <xf numFmtId="0" fontId="2" fillId="0" borderId="44" xfId="0" applyFont="1" applyFill="1" applyBorder="1"/>
    <xf numFmtId="164" fontId="2" fillId="0" borderId="64" xfId="1" applyNumberFormat="1" applyFont="1" applyFill="1" applyBorder="1"/>
    <xf numFmtId="164" fontId="2" fillId="0" borderId="6" xfId="1" applyNumberFormat="1" applyFont="1" applyFill="1" applyBorder="1"/>
    <xf numFmtId="164" fontId="2" fillId="0" borderId="58" xfId="1" applyNumberFormat="1" applyFont="1" applyFill="1" applyBorder="1"/>
    <xf numFmtId="164" fontId="2" fillId="0" borderId="68" xfId="1" applyNumberFormat="1" applyFont="1" applyFill="1" applyBorder="1"/>
    <xf numFmtId="164" fontId="2" fillId="0" borderId="16" xfId="1" applyNumberFormat="1" applyFont="1" applyFill="1" applyBorder="1"/>
    <xf numFmtId="164" fontId="2" fillId="0" borderId="8" xfId="1" applyNumberFormat="1" applyFont="1" applyFill="1" applyBorder="1"/>
    <xf numFmtId="164" fontId="2" fillId="0" borderId="69" xfId="1" applyNumberFormat="1" applyFont="1" applyFill="1" applyBorder="1"/>
    <xf numFmtId="49" fontId="5" fillId="0" borderId="21" xfId="0" quotePrefix="1" applyNumberFormat="1" applyFont="1" applyFill="1" applyBorder="1" applyAlignment="1">
      <alignment horizontal="center"/>
    </xf>
    <xf numFmtId="0" fontId="2" fillId="0" borderId="13" xfId="0" applyFont="1" applyFill="1" applyBorder="1"/>
    <xf numFmtId="3" fontId="5" fillId="0" borderId="40" xfId="0" applyNumberFormat="1" applyFont="1" applyFill="1" applyBorder="1"/>
    <xf numFmtId="3" fontId="22" fillId="0" borderId="18" xfId="3" applyNumberFormat="1" applyFont="1" applyFill="1" applyBorder="1" applyAlignment="1">
      <alignment horizontal="right"/>
    </xf>
    <xf numFmtId="1" fontId="2" fillId="0" borderId="0" xfId="1" applyNumberFormat="1" applyFont="1" applyBorder="1"/>
    <xf numFmtId="0" fontId="14" fillId="0" borderId="18" xfId="0" applyFont="1" applyBorder="1"/>
    <xf numFmtId="0" fontId="14" fillId="5" borderId="20" xfId="0" applyFont="1" applyFill="1" applyBorder="1" applyAlignment="1">
      <alignment horizontal="left" vertical="center" wrapText="1"/>
    </xf>
    <xf numFmtId="0" fontId="32" fillId="0" borderId="0" xfId="0" applyFont="1" applyFill="1" applyBorder="1" applyAlignment="1">
      <alignment vertical="center" wrapText="1"/>
    </xf>
    <xf numFmtId="0" fontId="9" fillId="0" borderId="0" xfId="0" applyFont="1" applyFill="1"/>
    <xf numFmtId="3" fontId="2" fillId="0" borderId="8" xfId="0" applyNumberFormat="1" applyFont="1" applyBorder="1"/>
    <xf numFmtId="3" fontId="2" fillId="0" borderId="13" xfId="0" applyNumberFormat="1" applyFont="1" applyBorder="1"/>
    <xf numFmtId="3" fontId="2" fillId="0" borderId="9" xfId="0" applyNumberFormat="1" applyFont="1" applyBorder="1"/>
    <xf numFmtId="10" fontId="5" fillId="0" borderId="9" xfId="1" applyNumberFormat="1" applyFont="1" applyFill="1" applyBorder="1"/>
    <xf numFmtId="10" fontId="5" fillId="0" borderId="8" xfId="0" applyNumberFormat="1" applyFont="1" applyFill="1" applyBorder="1"/>
    <xf numFmtId="10" fontId="5" fillId="0" borderId="8" xfId="1" applyNumberFormat="1" applyFont="1" applyFill="1" applyBorder="1"/>
    <xf numFmtId="10" fontId="5" fillId="0" borderId="13" xfId="1" applyNumberFormat="1" applyFont="1" applyFill="1" applyBorder="1"/>
    <xf numFmtId="3" fontId="2" fillId="0" borderId="9" xfId="0" applyNumberFormat="1" applyFont="1" applyBorder="1" applyAlignment="1">
      <alignment horizontal="right"/>
    </xf>
    <xf numFmtId="3" fontId="2" fillId="0" borderId="40" xfId="0" applyNumberFormat="1" applyFont="1" applyBorder="1" applyAlignment="1">
      <alignment horizontal="right"/>
    </xf>
    <xf numFmtId="3" fontId="2" fillId="0" borderId="8" xfId="0" applyNumberFormat="1" applyFont="1" applyBorder="1" applyAlignment="1">
      <alignment horizontal="right"/>
    </xf>
    <xf numFmtId="164" fontId="2" fillId="0" borderId="8" xfId="0" applyNumberFormat="1" applyFont="1" applyBorder="1" applyAlignment="1">
      <alignment horizontal="right"/>
    </xf>
    <xf numFmtId="20" fontId="2" fillId="0" borderId="8" xfId="0" applyNumberFormat="1" applyFont="1" applyFill="1" applyBorder="1" applyAlignment="1">
      <alignment horizontal="right"/>
    </xf>
    <xf numFmtId="10" fontId="2" fillId="0" borderId="13" xfId="0" applyNumberFormat="1" applyFont="1" applyFill="1" applyBorder="1" applyAlignment="1">
      <alignment horizontal="right"/>
    </xf>
    <xf numFmtId="3" fontId="5" fillId="0" borderId="9" xfId="0" applyNumberFormat="1" applyFont="1" applyBorder="1"/>
    <xf numFmtId="3" fontId="5" fillId="0" borderId="8" xfId="0" applyNumberFormat="1" applyFont="1" applyBorder="1"/>
    <xf numFmtId="3" fontId="5" fillId="0" borderId="40" xfId="0" applyNumberFormat="1" applyFont="1" applyBorder="1"/>
    <xf numFmtId="164" fontId="5" fillId="0" borderId="40" xfId="0" applyNumberFormat="1" applyFont="1" applyBorder="1"/>
    <xf numFmtId="164" fontId="5" fillId="0" borderId="8" xfId="0" applyNumberFormat="1" applyFont="1" applyBorder="1"/>
    <xf numFmtId="164" fontId="2" fillId="0" borderId="13" xfId="0" applyNumberFormat="1" applyFont="1" applyBorder="1"/>
    <xf numFmtId="3" fontId="5" fillId="0" borderId="9" xfId="0" applyNumberFormat="1" applyFont="1" applyFill="1" applyBorder="1"/>
    <xf numFmtId="3" fontId="5" fillId="0" borderId="13" xfId="0" applyNumberFormat="1" applyFont="1" applyBorder="1"/>
    <xf numFmtId="3" fontId="5" fillId="0" borderId="41" xfId="0" applyNumberFormat="1" applyFont="1" applyBorder="1"/>
    <xf numFmtId="37" fontId="2" fillId="0" borderId="9" xfId="0" applyNumberFormat="1" applyFont="1" applyBorder="1" applyAlignment="1">
      <alignment horizontal="right"/>
    </xf>
    <xf numFmtId="37" fontId="2" fillId="0" borderId="8" xfId="0" applyNumberFormat="1" applyFont="1" applyBorder="1" applyAlignment="1">
      <alignment horizontal="right"/>
    </xf>
    <xf numFmtId="37" fontId="2" fillId="0" borderId="13" xfId="0" applyNumberFormat="1" applyFont="1" applyBorder="1" applyAlignment="1">
      <alignment horizontal="right"/>
    </xf>
    <xf numFmtId="3" fontId="2" fillId="0" borderId="6" xfId="0" applyNumberFormat="1" applyFont="1" applyFill="1" applyBorder="1" applyAlignment="1">
      <alignment horizontal="right"/>
    </xf>
    <xf numFmtId="3" fontId="2" fillId="0" borderId="58" xfId="0" applyNumberFormat="1" applyFont="1" applyFill="1" applyBorder="1" applyAlignment="1">
      <alignment horizontal="right"/>
    </xf>
    <xf numFmtId="3" fontId="22" fillId="2" borderId="71" xfId="3" applyNumberFormat="1" applyFont="1" applyFill="1" applyBorder="1" applyAlignment="1">
      <alignment wrapText="1"/>
    </xf>
    <xf numFmtId="3" fontId="22" fillId="0" borderId="8" xfId="3" applyNumberFormat="1" applyFont="1" applyFill="1" applyBorder="1" applyAlignment="1">
      <alignment horizontal="right" wrapText="1"/>
    </xf>
    <xf numFmtId="3" fontId="22" fillId="0" borderId="13" xfId="3" applyNumberFormat="1" applyFont="1" applyFill="1" applyBorder="1" applyAlignment="1">
      <alignment horizontal="right" wrapText="1"/>
    </xf>
    <xf numFmtId="3" fontId="22" fillId="0" borderId="14" xfId="3" applyNumberFormat="1" applyFont="1" applyFill="1" applyBorder="1" applyAlignment="1">
      <alignment horizontal="right" wrapText="1"/>
    </xf>
    <xf numFmtId="0" fontId="2" fillId="2" borderId="72" xfId="0" applyFont="1" applyFill="1" applyBorder="1" applyAlignment="1"/>
    <xf numFmtId="3" fontId="22" fillId="0" borderId="9" xfId="3" applyNumberFormat="1" applyFont="1" applyFill="1" applyBorder="1" applyAlignment="1">
      <alignment horizontal="right" wrapText="1"/>
    </xf>
    <xf numFmtId="3" fontId="22" fillId="0" borderId="10" xfId="3" applyNumberFormat="1" applyFont="1" applyFill="1" applyBorder="1" applyAlignment="1">
      <alignment horizontal="right" wrapText="1"/>
    </xf>
    <xf numFmtId="3" fontId="2" fillId="0" borderId="5" xfId="0" applyNumberFormat="1" applyFont="1" applyFill="1" applyBorder="1" applyAlignment="1">
      <alignment horizontal="right"/>
    </xf>
    <xf numFmtId="3" fontId="2" fillId="2" borderId="0" xfId="0" applyNumberFormat="1" applyFont="1" applyFill="1" applyBorder="1" applyAlignment="1"/>
    <xf numFmtId="0" fontId="2" fillId="2" borderId="0" xfId="0" applyFont="1" applyFill="1" applyBorder="1" applyAlignment="1"/>
    <xf numFmtId="0" fontId="2" fillId="2" borderId="53" xfId="0" applyFont="1" applyFill="1" applyBorder="1" applyAlignment="1"/>
    <xf numFmtId="0" fontId="22" fillId="0" borderId="49" xfId="3" applyFont="1" applyFill="1" applyBorder="1" applyAlignment="1">
      <alignment horizontal="right" wrapText="1"/>
    </xf>
    <xf numFmtId="0" fontId="22" fillId="0" borderId="10" xfId="3" applyFont="1" applyFill="1" applyBorder="1" applyAlignment="1">
      <alignment horizontal="right" wrapText="1"/>
    </xf>
    <xf numFmtId="0" fontId="22" fillId="0" borderId="73" xfId="3" applyFont="1" applyFill="1" applyBorder="1" applyAlignment="1">
      <alignment horizontal="right" wrapText="1"/>
    </xf>
    <xf numFmtId="3" fontId="2" fillId="0" borderId="13" xfId="0" applyNumberFormat="1" applyFont="1" applyFill="1" applyBorder="1"/>
    <xf numFmtId="3" fontId="2" fillId="0" borderId="30" xfId="0" applyNumberFormat="1" applyFont="1" applyBorder="1" applyAlignment="1">
      <alignment horizontal="right"/>
    </xf>
    <xf numFmtId="164" fontId="2" fillId="0" borderId="1" xfId="1" applyNumberFormat="1" applyFont="1" applyBorder="1"/>
    <xf numFmtId="164" fontId="2" fillId="0" borderId="14" xfId="1" applyNumberFormat="1" applyFont="1" applyBorder="1"/>
    <xf numFmtId="10" fontId="2" fillId="0" borderId="1" xfId="1" applyNumberFormat="1" applyFont="1" applyBorder="1"/>
    <xf numFmtId="10" fontId="2" fillId="0" borderId="14" xfId="1" applyNumberFormat="1" applyFont="1" applyBorder="1"/>
    <xf numFmtId="2" fontId="5" fillId="0" borderId="11" xfId="0" applyNumberFormat="1" applyFont="1" applyFill="1" applyBorder="1" applyAlignment="1">
      <alignment horizontal="right"/>
    </xf>
    <xf numFmtId="3" fontId="5" fillId="0" borderId="12" xfId="0" applyNumberFormat="1" applyFont="1" applyFill="1" applyBorder="1" applyAlignment="1">
      <alignment horizontal="right"/>
    </xf>
    <xf numFmtId="0" fontId="5" fillId="0" borderId="12" xfId="0" applyFont="1" applyFill="1" applyBorder="1" applyAlignment="1">
      <alignment horizontal="right"/>
    </xf>
    <xf numFmtId="0" fontId="5" fillId="0" borderId="21" xfId="0" applyFont="1" applyFill="1" applyBorder="1" applyAlignment="1">
      <alignment horizontal="right"/>
    </xf>
    <xf numFmtId="0" fontId="5" fillId="0" borderId="54" xfId="0" applyFont="1" applyFill="1" applyBorder="1" applyAlignment="1">
      <alignment horizontal="right"/>
    </xf>
    <xf numFmtId="3" fontId="5" fillId="0" borderId="62" xfId="0" applyNumberFormat="1" applyFont="1" applyFill="1" applyBorder="1"/>
    <xf numFmtId="164" fontId="5" fillId="0" borderId="11" xfId="0" applyNumberFormat="1" applyFont="1" applyFill="1" applyBorder="1"/>
    <xf numFmtId="164" fontId="5" fillId="0" borderId="21" xfId="0" applyNumberFormat="1" applyFont="1" applyFill="1" applyBorder="1"/>
    <xf numFmtId="164" fontId="5" fillId="0" borderId="54" xfId="0" applyNumberFormat="1" applyFont="1" applyFill="1" applyBorder="1"/>
    <xf numFmtId="0" fontId="2" fillId="0" borderId="62" xfId="0" applyFont="1" applyFill="1" applyBorder="1"/>
    <xf numFmtId="164" fontId="2" fillId="0" borderId="54" xfId="1" applyNumberFormat="1" applyFont="1" applyFill="1" applyBorder="1"/>
    <xf numFmtId="16" fontId="2" fillId="2" borderId="65" xfId="0" applyNumberFormat="1" applyFont="1" applyFill="1" applyBorder="1" applyAlignment="1">
      <alignment horizontal="center"/>
    </xf>
    <xf numFmtId="3" fontId="2" fillId="0" borderId="65" xfId="0" applyNumberFormat="1" applyFont="1" applyBorder="1"/>
    <xf numFmtId="3" fontId="2" fillId="0" borderId="6" xfId="0" applyNumberFormat="1" applyFont="1" applyBorder="1"/>
    <xf numFmtId="3" fontId="2" fillId="0" borderId="30" xfId="0" applyNumberFormat="1" applyFont="1" applyBorder="1"/>
    <xf numFmtId="49" fontId="2" fillId="2" borderId="61" xfId="0" applyNumberFormat="1" applyFont="1" applyFill="1" applyBorder="1" applyAlignment="1">
      <alignment horizontal="center"/>
    </xf>
    <xf numFmtId="3" fontId="5" fillId="0" borderId="60" xfId="0" applyNumberFormat="1" applyFont="1" applyFill="1" applyBorder="1"/>
    <xf numFmtId="3" fontId="5" fillId="0" borderId="3" xfId="0" applyNumberFormat="1" applyFont="1" applyFill="1" applyBorder="1"/>
    <xf numFmtId="3" fontId="5" fillId="0" borderId="39" xfId="0" applyNumberFormat="1" applyFont="1" applyFill="1" applyBorder="1"/>
    <xf numFmtId="16" fontId="2" fillId="2" borderId="70" xfId="0" applyNumberFormat="1" applyFont="1" applyFill="1" applyBorder="1" applyAlignment="1">
      <alignment horizontal="center"/>
    </xf>
    <xf numFmtId="3" fontId="2" fillId="0" borderId="36" xfId="0" applyNumberFormat="1" applyFont="1" applyBorder="1"/>
    <xf numFmtId="3" fontId="2" fillId="0" borderId="37" xfId="0" applyNumberFormat="1" applyFont="1" applyBorder="1"/>
    <xf numFmtId="3" fontId="2" fillId="0" borderId="38" xfId="0" applyNumberFormat="1" applyFont="1" applyBorder="1"/>
    <xf numFmtId="37" fontId="2" fillId="0" borderId="64" xfId="0" applyNumberFormat="1" applyFont="1" applyBorder="1" applyAlignment="1">
      <alignment horizontal="right"/>
    </xf>
    <xf numFmtId="37" fontId="2" fillId="0" borderId="6" xfId="0" applyNumberFormat="1" applyFont="1" applyBorder="1" applyAlignment="1">
      <alignment horizontal="right"/>
    </xf>
    <xf numFmtId="165" fontId="2" fillId="0" borderId="30" xfId="0" applyNumberFormat="1" applyFont="1" applyBorder="1" applyAlignment="1">
      <alignment horizontal="right"/>
    </xf>
    <xf numFmtId="37" fontId="2" fillId="0" borderId="60" xfId="0" applyNumberFormat="1" applyFont="1" applyFill="1" applyBorder="1" applyAlignment="1">
      <alignment horizontal="right"/>
    </xf>
    <xf numFmtId="37" fontId="2" fillId="0" borderId="3" xfId="0" applyNumberFormat="1" applyFont="1" applyFill="1" applyBorder="1" applyAlignment="1">
      <alignment horizontal="right"/>
    </xf>
    <xf numFmtId="37" fontId="2" fillId="0" borderId="59" xfId="0" applyNumberFormat="1" applyFont="1" applyFill="1" applyBorder="1" applyAlignment="1">
      <alignment horizontal="right"/>
    </xf>
    <xf numFmtId="165" fontId="2" fillId="0" borderId="39" xfId="0" applyNumberFormat="1" applyFont="1" applyFill="1" applyBorder="1" applyAlignment="1">
      <alignment horizontal="right"/>
    </xf>
    <xf numFmtId="37" fontId="2" fillId="0" borderId="36" xfId="0" quotePrefix="1" applyNumberFormat="1" applyFont="1" applyBorder="1" applyAlignment="1">
      <alignment horizontal="right"/>
    </xf>
    <xf numFmtId="37" fontId="2" fillId="0" borderId="37" xfId="0" quotePrefix="1" applyNumberFormat="1" applyFont="1" applyBorder="1" applyAlignment="1">
      <alignment horizontal="right"/>
    </xf>
    <xf numFmtId="37" fontId="2" fillId="0" borderId="37" xfId="0" applyNumberFormat="1" applyFont="1" applyBorder="1" applyAlignment="1">
      <alignment horizontal="right"/>
    </xf>
    <xf numFmtId="165" fontId="2" fillId="0" borderId="38" xfId="0" applyNumberFormat="1" applyFont="1" applyBorder="1" applyAlignment="1">
      <alignment horizontal="right"/>
    </xf>
    <xf numFmtId="3" fontId="2" fillId="0" borderId="64" xfId="0" applyNumberFormat="1" applyFont="1" applyBorder="1"/>
    <xf numFmtId="10" fontId="2" fillId="0" borderId="6" xfId="1" applyNumberFormat="1" applyFont="1" applyBorder="1"/>
    <xf numFmtId="10" fontId="2" fillId="0" borderId="30" xfId="1" applyNumberFormat="1" applyFont="1" applyBorder="1"/>
    <xf numFmtId="3" fontId="2" fillId="0" borderId="65" xfId="0" applyNumberFormat="1" applyFont="1" applyBorder="1" applyAlignment="1">
      <alignment horizontal="right"/>
    </xf>
    <xf numFmtId="3" fontId="2" fillId="0" borderId="6" xfId="0" applyNumberFormat="1" applyFont="1" applyBorder="1" applyAlignment="1">
      <alignment horizontal="right"/>
    </xf>
    <xf numFmtId="164" fontId="2" fillId="0" borderId="6" xfId="0" applyNumberFormat="1" applyFont="1" applyBorder="1" applyAlignment="1">
      <alignment horizontal="right"/>
    </xf>
    <xf numFmtId="20" fontId="2" fillId="0" borderId="6" xfId="0" applyNumberFormat="1" applyFont="1" applyBorder="1" applyAlignment="1">
      <alignment horizontal="right"/>
    </xf>
    <xf numFmtId="10" fontId="2" fillId="0" borderId="30" xfId="0" applyNumberFormat="1" applyFont="1" applyBorder="1" applyAlignment="1">
      <alignment horizontal="right"/>
    </xf>
    <xf numFmtId="3" fontId="2" fillId="0" borderId="60" xfId="0" applyNumberFormat="1" applyFont="1" applyFill="1" applyBorder="1"/>
    <xf numFmtId="3" fontId="2" fillId="0" borderId="3" xfId="0" applyNumberFormat="1" applyFont="1" applyFill="1" applyBorder="1"/>
    <xf numFmtId="10" fontId="5" fillId="0" borderId="60" xfId="1" applyNumberFormat="1" applyFont="1" applyBorder="1"/>
    <xf numFmtId="10" fontId="5" fillId="0" borderId="3" xfId="0" applyNumberFormat="1" applyFont="1" applyBorder="1"/>
    <xf numFmtId="10" fontId="5" fillId="0" borderId="3" xfId="0" applyNumberFormat="1" applyFont="1" applyFill="1" applyBorder="1"/>
    <xf numFmtId="10" fontId="5" fillId="0" borderId="39" xfId="0" applyNumberFormat="1" applyFont="1" applyFill="1" applyBorder="1"/>
    <xf numFmtId="3" fontId="2" fillId="0" borderId="60" xfId="0" applyNumberFormat="1" applyFont="1" applyBorder="1" applyAlignment="1">
      <alignment horizontal="right"/>
    </xf>
    <xf numFmtId="3" fontId="2" fillId="0" borderId="42" xfId="0" applyNumberFormat="1" applyFont="1" applyBorder="1" applyAlignment="1">
      <alignment horizontal="right"/>
    </xf>
    <xf numFmtId="3" fontId="2" fillId="0" borderId="3" xfId="0" applyNumberFormat="1" applyFont="1" applyBorder="1" applyAlignment="1">
      <alignment horizontal="right"/>
    </xf>
    <xf numFmtId="164" fontId="2" fillId="0" borderId="3" xfId="0" applyNumberFormat="1" applyFont="1" applyBorder="1" applyAlignment="1">
      <alignment horizontal="right"/>
    </xf>
    <xf numFmtId="20" fontId="2" fillId="0" borderId="3" xfId="0" applyNumberFormat="1" applyFont="1" applyFill="1" applyBorder="1" applyAlignment="1">
      <alignment horizontal="right"/>
    </xf>
    <xf numFmtId="10" fontId="2" fillId="0" borderId="39" xfId="0" applyNumberFormat="1" applyFont="1" applyFill="1" applyBorder="1" applyAlignment="1">
      <alignment horizontal="right"/>
    </xf>
    <xf numFmtId="3" fontId="2" fillId="0" borderId="37" xfId="0" applyNumberFormat="1" applyFont="1" applyBorder="1" applyAlignment="1">
      <alignment horizontal="right"/>
    </xf>
    <xf numFmtId="3" fontId="2" fillId="0" borderId="76" xfId="0" applyNumberFormat="1" applyFont="1" applyBorder="1" applyAlignment="1">
      <alignment horizontal="right"/>
    </xf>
    <xf numFmtId="164" fontId="2" fillId="0" borderId="37" xfId="0" applyNumberFormat="1" applyFont="1" applyBorder="1" applyAlignment="1">
      <alignment horizontal="right"/>
    </xf>
    <xf numFmtId="16" fontId="2" fillId="2" borderId="66" xfId="0" applyNumberFormat="1" applyFont="1" applyFill="1" applyBorder="1" applyAlignment="1">
      <alignment horizontal="center"/>
    </xf>
    <xf numFmtId="3" fontId="2" fillId="0" borderId="26" xfId="0" applyNumberFormat="1" applyFont="1" applyBorder="1"/>
    <xf numFmtId="164" fontId="2" fillId="0" borderId="26" xfId="0" applyNumberFormat="1" applyFont="1" applyBorder="1"/>
    <xf numFmtId="164" fontId="2" fillId="0" borderId="30" xfId="0" applyNumberFormat="1" applyFont="1" applyBorder="1"/>
    <xf numFmtId="3" fontId="5" fillId="0" borderId="64" xfId="0" applyNumberFormat="1" applyFont="1" applyBorder="1"/>
    <xf numFmtId="3" fontId="5" fillId="0" borderId="30" xfId="0" applyNumberFormat="1" applyFont="1" applyBorder="1"/>
    <xf numFmtId="3" fontId="2" fillId="0" borderId="58" xfId="0" applyNumberFormat="1" applyFont="1" applyBorder="1"/>
    <xf numFmtId="49" fontId="2" fillId="2" borderId="48" xfId="0" applyNumberFormat="1" applyFont="1" applyFill="1" applyBorder="1" applyAlignment="1">
      <alignment horizontal="center"/>
    </xf>
    <xf numFmtId="164" fontId="2" fillId="0" borderId="42" xfId="0" applyNumberFormat="1" applyFont="1" applyBorder="1"/>
    <xf numFmtId="164" fontId="2" fillId="0" borderId="3" xfId="0" applyNumberFormat="1" applyFont="1" applyBorder="1"/>
    <xf numFmtId="164" fontId="2" fillId="0" borderId="39" xfId="0" applyNumberFormat="1" applyFont="1" applyBorder="1"/>
    <xf numFmtId="3" fontId="2" fillId="0" borderId="59" xfId="0" applyNumberFormat="1" applyFont="1" applyBorder="1"/>
    <xf numFmtId="16" fontId="2" fillId="2" borderId="75" xfId="0" applyNumberFormat="1" applyFont="1" applyFill="1" applyBorder="1" applyAlignment="1">
      <alignment horizontal="center"/>
    </xf>
    <xf numFmtId="3" fontId="2" fillId="0" borderId="75" xfId="0" applyNumberFormat="1" applyFont="1" applyBorder="1"/>
    <xf numFmtId="3" fontId="2" fillId="0" borderId="74" xfId="0" applyNumberFormat="1" applyFont="1" applyBorder="1"/>
    <xf numFmtId="3" fontId="2" fillId="0" borderId="76" xfId="0" applyNumberFormat="1" applyFont="1" applyBorder="1"/>
    <xf numFmtId="3" fontId="2" fillId="0" borderId="35" xfId="0" applyNumberFormat="1" applyFont="1" applyBorder="1"/>
    <xf numFmtId="37" fontId="2" fillId="0" borderId="65" xfId="0" applyNumberFormat="1" applyFont="1" applyBorder="1" applyAlignment="1">
      <alignment horizontal="right"/>
    </xf>
    <xf numFmtId="37" fontId="2" fillId="0" borderId="30" xfId="0" applyNumberFormat="1" applyFont="1" applyBorder="1" applyAlignment="1">
      <alignment horizontal="right"/>
    </xf>
    <xf numFmtId="3" fontId="2" fillId="0" borderId="65" xfId="0" applyNumberFormat="1" applyFont="1" applyFill="1" applyBorder="1"/>
    <xf numFmtId="37" fontId="2" fillId="0" borderId="60" xfId="0" applyNumberFormat="1" applyFont="1" applyBorder="1" applyAlignment="1">
      <alignment horizontal="right"/>
    </xf>
    <xf numFmtId="37" fontId="2" fillId="0" borderId="3" xfId="0" applyNumberFormat="1" applyFont="1" applyBorder="1" applyAlignment="1">
      <alignment horizontal="right"/>
    </xf>
    <xf numFmtId="37" fontId="2" fillId="0" borderId="39" xfId="0" applyNumberFormat="1" applyFont="1" applyBorder="1" applyAlignment="1">
      <alignment horizontal="right"/>
    </xf>
    <xf numFmtId="0" fontId="2" fillId="0" borderId="60" xfId="0" applyFont="1" applyBorder="1"/>
    <xf numFmtId="164" fontId="5" fillId="0" borderId="3" xfId="0" applyNumberFormat="1" applyFont="1" applyFill="1" applyBorder="1" applyAlignment="1">
      <alignment horizontal="right"/>
    </xf>
    <xf numFmtId="3" fontId="5" fillId="0" borderId="3" xfId="0" applyNumberFormat="1" applyFont="1" applyBorder="1"/>
    <xf numFmtId="3" fontId="5" fillId="0" borderId="59" xfId="0" applyNumberFormat="1" applyFont="1" applyBorder="1"/>
    <xf numFmtId="3" fontId="5" fillId="0" borderId="39" xfId="0" applyNumberFormat="1" applyFont="1" applyBorder="1"/>
    <xf numFmtId="3" fontId="2" fillId="0" borderId="42" xfId="0" applyNumberFormat="1" applyFont="1" applyFill="1" applyBorder="1" applyAlignment="1">
      <alignment horizontal="right"/>
    </xf>
    <xf numFmtId="3" fontId="2" fillId="0" borderId="45" xfId="0" applyNumberFormat="1" applyFont="1" applyFill="1" applyBorder="1" applyAlignment="1">
      <alignment horizontal="right"/>
    </xf>
    <xf numFmtId="3" fontId="2" fillId="0" borderId="39" xfId="0" applyNumberFormat="1" applyFont="1" applyFill="1" applyBorder="1" applyAlignment="1">
      <alignment horizontal="right"/>
    </xf>
    <xf numFmtId="164" fontId="2" fillId="0" borderId="39" xfId="0" applyNumberFormat="1" applyFont="1" applyFill="1" applyBorder="1" applyAlignment="1">
      <alignment horizontal="right"/>
    </xf>
    <xf numFmtId="3" fontId="2" fillId="4" borderId="36" xfId="0" applyNumberFormat="1" applyFont="1" applyFill="1" applyBorder="1"/>
    <xf numFmtId="3" fontId="2" fillId="4" borderId="37" xfId="0" applyNumberFormat="1" applyFont="1" applyFill="1" applyBorder="1"/>
    <xf numFmtId="3" fontId="2" fillId="4" borderId="74" xfId="0" applyNumberFormat="1" applyFont="1" applyFill="1" applyBorder="1"/>
    <xf numFmtId="3" fontId="2" fillId="4" borderId="76" xfId="0" applyNumberFormat="1" applyFont="1" applyFill="1" applyBorder="1" applyAlignment="1">
      <alignment horizontal="right"/>
    </xf>
    <xf numFmtId="3" fontId="2" fillId="4" borderId="77" xfId="0" applyNumberFormat="1" applyFont="1" applyFill="1" applyBorder="1" applyAlignment="1">
      <alignment horizontal="right"/>
    </xf>
    <xf numFmtId="3" fontId="2" fillId="4" borderId="38" xfId="0" applyNumberFormat="1" applyFont="1" applyFill="1" applyBorder="1" applyAlignment="1">
      <alignment horizontal="right"/>
    </xf>
    <xf numFmtId="164" fontId="2" fillId="4" borderId="37" xfId="0" applyNumberFormat="1" applyFont="1" applyFill="1" applyBorder="1" applyAlignment="1">
      <alignment horizontal="right"/>
    </xf>
    <xf numFmtId="3" fontId="2" fillId="0" borderId="68" xfId="0" applyNumberFormat="1" applyFont="1" applyFill="1" applyBorder="1" applyAlignment="1">
      <alignment horizontal="right"/>
    </xf>
    <xf numFmtId="164" fontId="2" fillId="0" borderId="65" xfId="1" applyNumberFormat="1" applyFont="1" applyFill="1" applyBorder="1"/>
    <xf numFmtId="2" fontId="5" fillId="0" borderId="60" xfId="0" applyNumberFormat="1" applyFont="1" applyFill="1" applyBorder="1" applyAlignment="1">
      <alignment horizontal="right"/>
    </xf>
    <xf numFmtId="3" fontId="5" fillId="0" borderId="3" xfId="0" applyNumberFormat="1" applyFont="1" applyFill="1" applyBorder="1" applyAlignment="1">
      <alignment horizontal="right"/>
    </xf>
    <xf numFmtId="3" fontId="5" fillId="0" borderId="59" xfId="0" applyNumberFormat="1" applyFont="1" applyFill="1" applyBorder="1" applyAlignment="1">
      <alignment horizontal="right"/>
    </xf>
    <xf numFmtId="3" fontId="5" fillId="0" borderId="56" xfId="0" applyNumberFormat="1" applyFont="1" applyFill="1" applyBorder="1" applyAlignment="1">
      <alignment horizontal="right"/>
    </xf>
    <xf numFmtId="164" fontId="5" fillId="0" borderId="48" xfId="1" applyNumberFormat="1" applyFont="1" applyFill="1" applyBorder="1"/>
    <xf numFmtId="164" fontId="5" fillId="0" borderId="3" xfId="1" applyNumberFormat="1" applyFont="1" applyFill="1" applyBorder="1"/>
    <xf numFmtId="164" fontId="5" fillId="0" borderId="56" xfId="1" applyNumberFormat="1" applyFont="1" applyFill="1" applyBorder="1"/>
    <xf numFmtId="2" fontId="2" fillId="4" borderId="36" xfId="0" applyNumberFormat="1" applyFont="1" applyFill="1" applyBorder="1" applyAlignment="1">
      <alignment horizontal="right"/>
    </xf>
    <xf numFmtId="3" fontId="2" fillId="4" borderId="37" xfId="0" applyNumberFormat="1" applyFont="1" applyFill="1" applyBorder="1" applyAlignment="1">
      <alignment horizontal="right"/>
    </xf>
    <xf numFmtId="3" fontId="2" fillId="4" borderId="74" xfId="0" applyNumberFormat="1" applyFont="1" applyFill="1" applyBorder="1" applyAlignment="1">
      <alignment horizontal="right"/>
    </xf>
    <xf numFmtId="3" fontId="2" fillId="4" borderId="35" xfId="0" applyNumberFormat="1" applyFont="1" applyFill="1" applyBorder="1" applyAlignment="1">
      <alignment horizontal="right"/>
    </xf>
    <xf numFmtId="164" fontId="2" fillId="4" borderId="75" xfId="1" applyNumberFormat="1" applyFont="1" applyFill="1" applyBorder="1"/>
    <xf numFmtId="164" fontId="2" fillId="4" borderId="37" xfId="1" applyNumberFormat="1" applyFont="1" applyFill="1" applyBorder="1"/>
    <xf numFmtId="164" fontId="2" fillId="0" borderId="48" xfId="1" applyNumberFormat="1" applyFont="1" applyFill="1" applyBorder="1"/>
    <xf numFmtId="164" fontId="2" fillId="0" borderId="3" xfId="1" applyNumberFormat="1" applyFont="1" applyFill="1" applyBorder="1"/>
    <xf numFmtId="164" fontId="2" fillId="0" borderId="56" xfId="1" applyNumberFormat="1" applyFont="1" applyFill="1" applyBorder="1"/>
    <xf numFmtId="3" fontId="22" fillId="0" borderId="61" xfId="3" applyNumberFormat="1" applyFont="1" applyFill="1" applyBorder="1" applyAlignment="1">
      <alignment horizontal="right"/>
    </xf>
    <xf numFmtId="3" fontId="2" fillId="4" borderId="35" xfId="0" applyNumberFormat="1" applyFont="1" applyFill="1" applyBorder="1"/>
    <xf numFmtId="37" fontId="22" fillId="4" borderId="70" xfId="4" applyNumberFormat="1" applyFont="1" applyFill="1" applyBorder="1" applyAlignment="1">
      <alignment horizontal="right"/>
    </xf>
    <xf numFmtId="10" fontId="2" fillId="0" borderId="64" xfId="0" quotePrefix="1" applyNumberFormat="1" applyFont="1" applyBorder="1" applyAlignment="1">
      <alignment horizontal="center"/>
    </xf>
    <xf numFmtId="0" fontId="2" fillId="0" borderId="6" xfId="0" applyFont="1" applyBorder="1" applyAlignment="1">
      <alignment horizontal="center"/>
    </xf>
    <xf numFmtId="3" fontId="2" fillId="0" borderId="17" xfId="0" applyNumberFormat="1" applyFont="1" applyFill="1" applyBorder="1" applyAlignment="1">
      <alignment horizontal="right"/>
    </xf>
    <xf numFmtId="20" fontId="2" fillId="0" borderId="37" xfId="0" applyNumberFormat="1" applyFont="1" applyBorder="1" applyAlignment="1">
      <alignment horizontal="right"/>
    </xf>
    <xf numFmtId="10" fontId="2" fillId="0" borderId="38" xfId="0" applyNumberFormat="1" applyFont="1" applyBorder="1" applyAlignment="1">
      <alignment horizontal="right"/>
    </xf>
    <xf numFmtId="0" fontId="5" fillId="0" borderId="59" xfId="0" applyFont="1" applyFill="1" applyBorder="1" applyAlignment="1">
      <alignment horizontal="left"/>
    </xf>
    <xf numFmtId="0" fontId="9" fillId="0" borderId="8" xfId="0" applyFont="1" applyBorder="1" applyAlignment="1">
      <alignment horizontal="left" vertical="top" wrapText="1"/>
    </xf>
    <xf numFmtId="0" fontId="9" fillId="0" borderId="12" xfId="0" applyFont="1" applyBorder="1" applyAlignment="1">
      <alignment horizontal="left" vertical="top" wrapText="1"/>
    </xf>
    <xf numFmtId="0" fontId="7" fillId="0" borderId="1" xfId="0" applyFont="1" applyFill="1" applyBorder="1" applyAlignment="1">
      <alignment horizontal="left" vertical="top" wrapText="1"/>
    </xf>
    <xf numFmtId="0" fontId="7" fillId="8" borderId="1" xfId="0" applyFont="1" applyFill="1" applyBorder="1" applyAlignment="1">
      <alignment horizontal="left" vertical="top" wrapText="1"/>
    </xf>
    <xf numFmtId="0" fontId="34" fillId="0" borderId="1" xfId="0" applyFont="1" applyFill="1" applyBorder="1" applyAlignment="1">
      <alignment horizontal="left" vertical="top" wrapText="1"/>
    </xf>
    <xf numFmtId="0" fontId="14" fillId="0" borderId="12" xfId="0" applyFont="1" applyFill="1" applyBorder="1" applyAlignment="1">
      <alignment horizontal="left" wrapText="1"/>
    </xf>
    <xf numFmtId="0" fontId="14" fillId="0" borderId="33" xfId="0" applyFont="1" applyFill="1" applyBorder="1" applyAlignment="1">
      <alignment horizontal="left" wrapText="1"/>
    </xf>
    <xf numFmtId="0" fontId="14" fillId="0" borderId="15" xfId="0" applyFont="1" applyFill="1" applyBorder="1" applyAlignment="1">
      <alignment horizontal="left" wrapText="1"/>
    </xf>
    <xf numFmtId="0" fontId="8" fillId="0" borderId="0" xfId="0" applyFont="1" applyFill="1" applyBorder="1" applyAlignment="1"/>
    <xf numFmtId="3" fontId="2" fillId="4" borderId="75" xfId="0" applyNumberFormat="1" applyFont="1" applyFill="1" applyBorder="1"/>
    <xf numFmtId="10" fontId="2" fillId="0" borderId="37" xfId="1" applyNumberFormat="1" applyFont="1" applyBorder="1"/>
    <xf numFmtId="10" fontId="2" fillId="0" borderId="38" xfId="1" applyNumberFormat="1" applyFont="1" applyBorder="1"/>
    <xf numFmtId="165" fontId="2" fillId="0" borderId="1" xfId="0" applyNumberFormat="1" applyFont="1" applyBorder="1" applyAlignment="1">
      <alignment horizontal="right"/>
    </xf>
    <xf numFmtId="165" fontId="2" fillId="0" borderId="6" xfId="0" applyNumberFormat="1" applyFont="1" applyFill="1" applyBorder="1" applyAlignment="1">
      <alignment horizontal="right"/>
    </xf>
    <xf numFmtId="165" fontId="2" fillId="0" borderId="3" xfId="0" applyNumberFormat="1" applyFont="1" applyBorder="1" applyAlignment="1">
      <alignment horizontal="right"/>
    </xf>
    <xf numFmtId="165" fontId="2" fillId="0" borderId="1" xfId="0" applyNumberFormat="1" applyFont="1" applyFill="1" applyBorder="1" applyAlignment="1">
      <alignment horizontal="right"/>
    </xf>
    <xf numFmtId="165" fontId="2" fillId="0" borderId="1" xfId="0" applyNumberFormat="1" applyFont="1" applyBorder="1"/>
    <xf numFmtId="165" fontId="2" fillId="0" borderId="1" xfId="0" applyNumberFormat="1" applyFont="1" applyFill="1" applyBorder="1"/>
    <xf numFmtId="165" fontId="5" fillId="0" borderId="1" xfId="0" applyNumberFormat="1" applyFont="1" applyFill="1" applyBorder="1"/>
    <xf numFmtId="165" fontId="2" fillId="0" borderId="12" xfId="0" applyNumberFormat="1" applyFont="1" applyFill="1" applyBorder="1"/>
    <xf numFmtId="165" fontId="5" fillId="0" borderId="1" xfId="0" applyNumberFormat="1" applyFont="1" applyFill="1" applyBorder="1" applyAlignment="1">
      <alignment horizontal="right"/>
    </xf>
    <xf numFmtId="165" fontId="30" fillId="0" borderId="1" xfId="0" applyNumberFormat="1" applyFont="1" applyFill="1" applyBorder="1"/>
    <xf numFmtId="165" fontId="2" fillId="0" borderId="6" xfId="0" applyNumberFormat="1" applyFont="1" applyFill="1" applyBorder="1"/>
    <xf numFmtId="165" fontId="5" fillId="0" borderId="8" xfId="0" applyNumberFormat="1" applyFont="1" applyFill="1" applyBorder="1" applyAlignment="1">
      <alignment horizontal="right"/>
    </xf>
    <xf numFmtId="2" fontId="2" fillId="0" borderId="7" xfId="0" applyNumberFormat="1" applyFont="1" applyFill="1" applyBorder="1" applyAlignment="1">
      <alignment horizontal="right"/>
    </xf>
    <xf numFmtId="2" fontId="5" fillId="0" borderId="26" xfId="0" applyNumberFormat="1" applyFont="1" applyFill="1" applyBorder="1" applyAlignment="1">
      <alignment horizontal="right"/>
    </xf>
    <xf numFmtId="2" fontId="2" fillId="4" borderId="76" xfId="0" applyNumberFormat="1" applyFont="1" applyFill="1" applyBorder="1" applyAlignment="1">
      <alignment horizontal="right"/>
    </xf>
    <xf numFmtId="2" fontId="5" fillId="0" borderId="42" xfId="0" applyNumberFormat="1" applyFont="1" applyFill="1" applyBorder="1" applyAlignment="1">
      <alignment horizontal="right"/>
    </xf>
    <xf numFmtId="2" fontId="5" fillId="0" borderId="7" xfId="0" applyNumberFormat="1" applyFont="1" applyFill="1" applyBorder="1" applyAlignment="1">
      <alignment horizontal="right"/>
    </xf>
    <xf numFmtId="2" fontId="2" fillId="0" borderId="33" xfId="0" applyNumberFormat="1" applyFont="1" applyFill="1" applyBorder="1" applyAlignment="1">
      <alignment horizontal="right"/>
    </xf>
    <xf numFmtId="2" fontId="5" fillId="0" borderId="40" xfId="0" applyNumberFormat="1" applyFont="1" applyFill="1" applyBorder="1" applyAlignment="1">
      <alignment horizontal="right"/>
    </xf>
    <xf numFmtId="2" fontId="5" fillId="0" borderId="33" xfId="0" applyNumberFormat="1" applyFont="1" applyFill="1" applyBorder="1" applyAlignment="1">
      <alignment horizontal="right"/>
    </xf>
    <xf numFmtId="2" fontId="2" fillId="0" borderId="26" xfId="0" applyNumberFormat="1" applyFont="1" applyFill="1" applyBorder="1" applyAlignment="1">
      <alignment horizontal="right"/>
    </xf>
    <xf numFmtId="0" fontId="2" fillId="0" borderId="8" xfId="0" applyFont="1" applyFill="1" applyBorder="1"/>
    <xf numFmtId="0" fontId="2" fillId="0" borderId="14" xfId="0" applyFont="1" applyFill="1" applyBorder="1"/>
    <xf numFmtId="168" fontId="2" fillId="0" borderId="6" xfId="0" applyNumberFormat="1" applyFont="1" applyFill="1" applyBorder="1" applyAlignment="1">
      <alignment horizontal="right"/>
    </xf>
    <xf numFmtId="168" fontId="2" fillId="0" borderId="30" xfId="0" applyNumberFormat="1" applyFont="1" applyFill="1" applyBorder="1" applyAlignment="1">
      <alignment horizontal="right"/>
    </xf>
    <xf numFmtId="168" fontId="30" fillId="0" borderId="1" xfId="0" applyNumberFormat="1" applyFont="1" applyFill="1" applyBorder="1"/>
    <xf numFmtId="168" fontId="2" fillId="0" borderId="1" xfId="0" applyNumberFormat="1" applyFont="1" applyFill="1" applyBorder="1"/>
    <xf numFmtId="168" fontId="2" fillId="0" borderId="1" xfId="0" applyNumberFormat="1" applyFont="1" applyBorder="1" applyAlignment="1">
      <alignment horizontal="right"/>
    </xf>
    <xf numFmtId="168" fontId="2" fillId="0" borderId="3" xfId="0" applyNumberFormat="1" applyFont="1" applyBorder="1" applyAlignment="1">
      <alignment horizontal="right"/>
    </xf>
    <xf numFmtId="168" fontId="2" fillId="0" borderId="1" xfId="0" applyNumberFormat="1" applyFont="1" applyFill="1" applyBorder="1" applyAlignment="1">
      <alignment horizontal="right"/>
    </xf>
    <xf numFmtId="168" fontId="2" fillId="0" borderId="1" xfId="0" applyNumberFormat="1" applyFont="1" applyBorder="1"/>
    <xf numFmtId="168" fontId="5" fillId="0" borderId="1" xfId="0" applyNumberFormat="1" applyFont="1" applyFill="1" applyBorder="1"/>
    <xf numFmtId="168" fontId="2" fillId="0" borderId="12" xfId="0" applyNumberFormat="1" applyFont="1" applyFill="1" applyBorder="1"/>
    <xf numFmtId="168" fontId="5" fillId="0" borderId="1" xfId="0" applyNumberFormat="1" applyFont="1" applyFill="1" applyBorder="1" applyAlignment="1">
      <alignment horizontal="right"/>
    </xf>
    <xf numFmtId="168" fontId="2" fillId="0" borderId="6" xfId="0" applyNumberFormat="1" applyFont="1" applyFill="1" applyBorder="1"/>
    <xf numFmtId="168" fontId="5" fillId="0" borderId="8" xfId="0" applyNumberFormat="1" applyFont="1" applyFill="1" applyBorder="1" applyAlignment="1">
      <alignment horizontal="right"/>
    </xf>
    <xf numFmtId="168" fontId="2" fillId="0" borderId="14" xfId="0" applyNumberFormat="1" applyFont="1" applyBorder="1" applyAlignment="1">
      <alignment horizontal="right"/>
    </xf>
    <xf numFmtId="168" fontId="2" fillId="0" borderId="39" xfId="0" applyNumberFormat="1" applyFont="1" applyBorder="1" applyAlignment="1">
      <alignment horizontal="right"/>
    </xf>
    <xf numFmtId="168" fontId="2" fillId="0" borderId="14" xfId="0" applyNumberFormat="1" applyFont="1" applyFill="1" applyBorder="1" applyAlignment="1">
      <alignment horizontal="right"/>
    </xf>
    <xf numFmtId="168" fontId="2" fillId="0" borderId="14" xfId="0" applyNumberFormat="1" applyFont="1" applyBorder="1"/>
    <xf numFmtId="168" fontId="2" fillId="0" borderId="14" xfId="0" applyNumberFormat="1" applyFont="1" applyFill="1" applyBorder="1"/>
    <xf numFmtId="168" fontId="5" fillId="0" borderId="14" xfId="0" applyNumberFormat="1" applyFont="1" applyFill="1" applyBorder="1"/>
    <xf numFmtId="168" fontId="2" fillId="0" borderId="15" xfId="0" applyNumberFormat="1" applyFont="1" applyFill="1" applyBorder="1"/>
    <xf numFmtId="168" fontId="5" fillId="0" borderId="14" xfId="0" applyNumberFormat="1" applyFont="1" applyFill="1" applyBorder="1" applyAlignment="1">
      <alignment horizontal="right"/>
    </xf>
    <xf numFmtId="168" fontId="30" fillId="0" borderId="14" xfId="0" applyNumberFormat="1" applyFont="1" applyFill="1" applyBorder="1"/>
    <xf numFmtId="168" fontId="2" fillId="0" borderId="30" xfId="0" applyNumberFormat="1" applyFont="1" applyFill="1" applyBorder="1"/>
    <xf numFmtId="168" fontId="5" fillId="0" borderId="13" xfId="0" applyNumberFormat="1" applyFont="1" applyFill="1" applyBorder="1" applyAlignment="1">
      <alignment horizontal="right"/>
    </xf>
    <xf numFmtId="0" fontId="2" fillId="0" borderId="4" xfId="0" applyFont="1" applyBorder="1" applyAlignment="1">
      <alignment horizontal="right"/>
    </xf>
    <xf numFmtId="0" fontId="5" fillId="0" borderId="1" xfId="0" applyFont="1" applyFill="1" applyBorder="1"/>
    <xf numFmtId="166" fontId="2" fillId="0" borderId="12" xfId="0" applyNumberFormat="1" applyFont="1" applyFill="1" applyBorder="1"/>
    <xf numFmtId="166" fontId="2" fillId="0" borderId="1" xfId="0" applyNumberFormat="1" applyFont="1" applyFill="1" applyBorder="1"/>
    <xf numFmtId="3" fontId="2" fillId="0" borderId="0" xfId="0" applyNumberFormat="1" applyFont="1" applyFill="1" applyBorder="1"/>
    <xf numFmtId="3" fontId="5" fillId="0" borderId="0" xfId="0" applyNumberFormat="1" applyFont="1" applyFill="1" applyBorder="1"/>
    <xf numFmtId="3" fontId="2" fillId="5" borderId="8" xfId="0" applyNumberFormat="1" applyFont="1" applyFill="1" applyBorder="1"/>
    <xf numFmtId="3" fontId="2" fillId="5" borderId="13" xfId="0" applyNumberFormat="1" applyFont="1" applyFill="1" applyBorder="1"/>
    <xf numFmtId="164" fontId="4" fillId="0" borderId="0" xfId="1" applyNumberFormat="1" applyFont="1" applyFill="1" applyBorder="1" applyAlignment="1">
      <alignment horizontal="left" vertical="center"/>
    </xf>
    <xf numFmtId="0" fontId="28" fillId="0" borderId="0" xfId="0" applyFont="1" applyFill="1" applyBorder="1"/>
    <xf numFmtId="164" fontId="4" fillId="9" borderId="0" xfId="1" applyNumberFormat="1" applyFont="1" applyFill="1" applyBorder="1" applyAlignment="1">
      <alignment vertical="center"/>
    </xf>
    <xf numFmtId="164" fontId="4" fillId="0" borderId="0" xfId="1" applyNumberFormat="1" applyFont="1" applyFill="1" applyBorder="1" applyAlignment="1">
      <alignment vertical="center"/>
    </xf>
    <xf numFmtId="167" fontId="30" fillId="5" borderId="10" xfId="0" applyNumberFormat="1" applyFont="1" applyFill="1" applyBorder="1" applyAlignment="1">
      <alignment vertical="top" wrapText="1" readingOrder="1"/>
    </xf>
    <xf numFmtId="167" fontId="30" fillId="5" borderId="10" xfId="0" applyNumberFormat="1" applyFont="1" applyFill="1" applyBorder="1" applyAlignment="1">
      <alignment horizontal="right" vertical="top" wrapText="1" readingOrder="1"/>
    </xf>
    <xf numFmtId="167" fontId="30" fillId="5" borderId="64" xfId="0" applyNumberFormat="1" applyFont="1" applyFill="1" applyBorder="1" applyAlignment="1">
      <alignment vertical="top" wrapText="1" readingOrder="1"/>
    </xf>
    <xf numFmtId="167" fontId="30" fillId="0" borderId="9" xfId="0" applyNumberFormat="1" applyFont="1" applyFill="1" applyBorder="1" applyAlignment="1">
      <alignment vertical="top" wrapText="1" readingOrder="1"/>
    </xf>
    <xf numFmtId="167" fontId="30" fillId="0" borderId="10" xfId="0" applyNumberFormat="1" applyFont="1" applyFill="1" applyBorder="1" applyAlignment="1">
      <alignment vertical="top" wrapText="1" readingOrder="1"/>
    </xf>
    <xf numFmtId="167" fontId="30" fillId="0" borderId="64" xfId="0" applyNumberFormat="1" applyFont="1" applyFill="1" applyBorder="1" applyAlignment="1">
      <alignment vertical="top" wrapText="1" readingOrder="1"/>
    </xf>
    <xf numFmtId="167" fontId="2" fillId="0" borderId="0" xfId="0" applyNumberFormat="1" applyFont="1"/>
    <xf numFmtId="166" fontId="30" fillId="5" borderId="1" xfId="0" applyNumberFormat="1" applyFont="1" applyFill="1" applyBorder="1" applyAlignment="1">
      <alignment vertical="top" wrapText="1" readingOrder="1"/>
    </xf>
    <xf numFmtId="166" fontId="30" fillId="5" borderId="1" xfId="0" applyNumberFormat="1" applyFont="1" applyFill="1" applyBorder="1" applyAlignment="1">
      <alignment horizontal="right" vertical="top" wrapText="1" readingOrder="1"/>
    </xf>
    <xf numFmtId="166" fontId="30" fillId="5" borderId="6" xfId="0" applyNumberFormat="1" applyFont="1" applyFill="1" applyBorder="1" applyAlignment="1">
      <alignment vertical="top" wrapText="1" readingOrder="1"/>
    </xf>
    <xf numFmtId="166" fontId="30" fillId="0" borderId="8" xfId="0" applyNumberFormat="1" applyFont="1" applyFill="1" applyBorder="1" applyAlignment="1">
      <alignment vertical="top" wrapText="1" readingOrder="1"/>
    </xf>
    <xf numFmtId="166" fontId="30" fillId="0" borderId="1" xfId="0" applyNumberFormat="1" applyFont="1" applyFill="1" applyBorder="1" applyAlignment="1">
      <alignment vertical="top" wrapText="1" readingOrder="1"/>
    </xf>
    <xf numFmtId="166" fontId="30" fillId="0" borderId="6" xfId="0" applyNumberFormat="1" applyFont="1" applyFill="1" applyBorder="1" applyAlignment="1">
      <alignment vertical="top" wrapText="1" readingOrder="1"/>
    </xf>
    <xf numFmtId="166" fontId="2" fillId="0" borderId="0" xfId="0" applyNumberFormat="1" applyFont="1"/>
    <xf numFmtId="0" fontId="2" fillId="0" borderId="10" xfId="0" quotePrefix="1" applyFont="1" applyBorder="1" applyAlignment="1">
      <alignment horizontal="center" vertical="center"/>
    </xf>
    <xf numFmtId="0" fontId="2" fillId="0" borderId="1" xfId="0" quotePrefix="1" applyFont="1" applyBorder="1" applyAlignment="1">
      <alignment horizontal="center" vertical="center"/>
    </xf>
    <xf numFmtId="3" fontId="2" fillId="5" borderId="9" xfId="0" quotePrefix="1" applyNumberFormat="1" applyFont="1" applyFill="1" applyBorder="1" applyAlignment="1">
      <alignment horizontal="center"/>
    </xf>
    <xf numFmtId="167" fontId="30" fillId="5" borderId="10" xfId="0" quotePrefix="1" applyNumberFormat="1" applyFont="1" applyFill="1" applyBorder="1" applyAlignment="1">
      <alignment horizontal="center" vertical="top" wrapText="1" readingOrder="1"/>
    </xf>
    <xf numFmtId="167" fontId="30" fillId="5" borderId="64" xfId="0" quotePrefix="1" applyNumberFormat="1" applyFont="1" applyFill="1" applyBorder="1" applyAlignment="1">
      <alignment horizontal="center" vertical="top" wrapText="1" readingOrder="1"/>
    </xf>
    <xf numFmtId="3" fontId="2" fillId="5" borderId="8" xfId="0" quotePrefix="1" applyNumberFormat="1" applyFont="1" applyFill="1" applyBorder="1" applyAlignment="1">
      <alignment horizontal="center"/>
    </xf>
    <xf numFmtId="166" fontId="30" fillId="5" borderId="1" xfId="0" quotePrefix="1" applyNumberFormat="1" applyFont="1" applyFill="1" applyBorder="1" applyAlignment="1">
      <alignment horizontal="center" vertical="top" wrapText="1" readingOrder="1"/>
    </xf>
    <xf numFmtId="166" fontId="30" fillId="5" borderId="6" xfId="0" quotePrefix="1" applyNumberFormat="1" applyFont="1" applyFill="1" applyBorder="1" applyAlignment="1">
      <alignment horizontal="center" vertical="top" wrapText="1" readingOrder="1"/>
    </xf>
    <xf numFmtId="0" fontId="2" fillId="5" borderId="8" xfId="0" applyFont="1" applyFill="1" applyBorder="1"/>
    <xf numFmtId="0" fontId="2" fillId="5" borderId="13" xfId="0" applyFont="1" applyFill="1" applyBorder="1"/>
    <xf numFmtId="3" fontId="2" fillId="0" borderId="39" xfId="0" applyNumberFormat="1" applyFont="1" applyFill="1" applyBorder="1"/>
    <xf numFmtId="168" fontId="5" fillId="0" borderId="9" xfId="1" applyNumberFormat="1" applyFont="1" applyFill="1" applyBorder="1"/>
    <xf numFmtId="166" fontId="5" fillId="0" borderId="8" xfId="0" applyNumberFormat="1" applyFont="1" applyFill="1" applyBorder="1"/>
    <xf numFmtId="168" fontId="2" fillId="0" borderId="10" xfId="0" applyNumberFormat="1" applyFont="1" applyFill="1" applyBorder="1"/>
    <xf numFmtId="168" fontId="5" fillId="0" borderId="10" xfId="0" applyNumberFormat="1" applyFont="1" applyFill="1" applyBorder="1"/>
    <xf numFmtId="168" fontId="2" fillId="0" borderId="11" xfId="0" applyNumberFormat="1" applyFont="1" applyFill="1" applyBorder="1"/>
    <xf numFmtId="166" fontId="5" fillId="0" borderId="1" xfId="0" applyNumberFormat="1" applyFont="1" applyFill="1" applyBorder="1"/>
    <xf numFmtId="166" fontId="2" fillId="0" borderId="14" xfId="0" applyNumberFormat="1" applyFont="1" applyFill="1" applyBorder="1"/>
    <xf numFmtId="166" fontId="5" fillId="0" borderId="14" xfId="0" applyNumberFormat="1" applyFont="1" applyFill="1" applyBorder="1"/>
    <xf numFmtId="166" fontId="2" fillId="0" borderId="15" xfId="0" applyNumberFormat="1" applyFont="1" applyFill="1" applyBorder="1"/>
    <xf numFmtId="168" fontId="2" fillId="0" borderId="9" xfId="0" applyNumberFormat="1" applyFont="1" applyBorder="1"/>
    <xf numFmtId="166" fontId="2" fillId="0" borderId="8" xfId="0" applyNumberFormat="1" applyFont="1" applyFill="1" applyBorder="1"/>
    <xf numFmtId="166" fontId="2" fillId="0" borderId="13" xfId="0" applyNumberFormat="1" applyFont="1" applyFill="1" applyBorder="1"/>
    <xf numFmtId="0" fontId="2" fillId="0" borderId="14" xfId="0" quotePrefix="1" applyFont="1" applyBorder="1" applyAlignment="1">
      <alignment horizontal="center" vertical="center"/>
    </xf>
    <xf numFmtId="166" fontId="5" fillId="0" borderId="13" xfId="0" applyNumberFormat="1" applyFont="1" applyFill="1" applyBorder="1"/>
    <xf numFmtId="10" fontId="2" fillId="0" borderId="14" xfId="0" applyNumberFormat="1" applyFont="1" applyFill="1" applyBorder="1"/>
    <xf numFmtId="167" fontId="5" fillId="0" borderId="10" xfId="1" applyNumberFormat="1" applyFont="1" applyFill="1" applyBorder="1"/>
    <xf numFmtId="167" fontId="2" fillId="0" borderId="10" xfId="1" applyNumberFormat="1" applyFont="1" applyFill="1" applyBorder="1"/>
    <xf numFmtId="167" fontId="2" fillId="0" borderId="11" xfId="1" applyNumberFormat="1" applyFont="1" applyFill="1" applyBorder="1"/>
    <xf numFmtId="167" fontId="5" fillId="0" borderId="9" xfId="1" applyNumberFormat="1" applyFont="1" applyFill="1" applyBorder="1"/>
    <xf numFmtId="166" fontId="2" fillId="0" borderId="12" xfId="1" applyNumberFormat="1" applyFont="1" applyFill="1" applyBorder="1"/>
    <xf numFmtId="166" fontId="2" fillId="0" borderId="1" xfId="0" applyNumberFormat="1" applyFont="1" applyBorder="1"/>
    <xf numFmtId="166" fontId="2" fillId="9" borderId="6" xfId="0" applyNumberFormat="1" applyFont="1" applyFill="1" applyBorder="1" applyAlignment="1"/>
    <xf numFmtId="0" fontId="2" fillId="0" borderId="7" xfId="0" quotePrefix="1" applyFont="1" applyBorder="1" applyAlignment="1">
      <alignment horizontal="center" vertical="center"/>
    </xf>
    <xf numFmtId="164" fontId="2" fillId="9" borderId="26" xfId="0" applyNumberFormat="1" applyFont="1" applyFill="1" applyBorder="1" applyAlignment="1"/>
    <xf numFmtId="10" fontId="5" fillId="0" borderId="42" xfId="1" applyNumberFormat="1" applyFont="1" applyBorder="1"/>
    <xf numFmtId="10" fontId="5" fillId="0" borderId="7" xfId="1" applyNumberFormat="1" applyFont="1" applyBorder="1"/>
    <xf numFmtId="10" fontId="5" fillId="0" borderId="7" xfId="1" applyNumberFormat="1" applyFont="1" applyFill="1" applyBorder="1"/>
    <xf numFmtId="10" fontId="2" fillId="0" borderId="7" xfId="1" applyNumberFormat="1" applyFont="1" applyFill="1" applyBorder="1"/>
    <xf numFmtId="10" fontId="2" fillId="0" borderId="33" xfId="1" applyNumberFormat="1" applyFont="1" applyFill="1" applyBorder="1"/>
    <xf numFmtId="167" fontId="5" fillId="0" borderId="7" xfId="1" applyNumberFormat="1" applyFont="1" applyFill="1" applyBorder="1"/>
    <xf numFmtId="167" fontId="2" fillId="0" borderId="7" xfId="1" applyNumberFormat="1" applyFont="1" applyFill="1" applyBorder="1"/>
    <xf numFmtId="167" fontId="2" fillId="0" borderId="33" xfId="1" applyNumberFormat="1" applyFont="1" applyFill="1" applyBorder="1"/>
    <xf numFmtId="167" fontId="5" fillId="0" borderId="40" xfId="1" applyNumberFormat="1" applyFont="1" applyFill="1" applyBorder="1"/>
    <xf numFmtId="0" fontId="2" fillId="0" borderId="40" xfId="0" applyFont="1" applyFill="1" applyBorder="1"/>
    <xf numFmtId="166" fontId="2" fillId="0" borderId="14" xfId="0" applyNumberFormat="1" applyFont="1" applyBorder="1"/>
    <xf numFmtId="166" fontId="2" fillId="9" borderId="30" xfId="0" applyNumberFormat="1" applyFont="1" applyFill="1" applyBorder="1" applyAlignment="1"/>
    <xf numFmtId="10" fontId="5" fillId="0" borderId="39" xfId="0" applyNumberFormat="1" applyFont="1" applyBorder="1"/>
    <xf numFmtId="166" fontId="2" fillId="9" borderId="1" xfId="0" applyNumberFormat="1" applyFont="1" applyFill="1" applyBorder="1"/>
    <xf numFmtId="0" fontId="2" fillId="0" borderId="31" xfId="0" applyFont="1" applyBorder="1" applyAlignment="1"/>
    <xf numFmtId="164" fontId="2" fillId="9" borderId="7" xfId="0" applyNumberFormat="1" applyFont="1" applyFill="1" applyBorder="1"/>
    <xf numFmtId="166" fontId="2" fillId="9" borderId="14" xfId="0" applyNumberFormat="1" applyFont="1" applyFill="1" applyBorder="1"/>
    <xf numFmtId="168" fontId="5" fillId="0" borderId="10" xfId="1" applyNumberFormat="1" applyFont="1" applyFill="1" applyBorder="1"/>
    <xf numFmtId="168" fontId="2" fillId="0" borderId="10" xfId="1" applyNumberFormat="1" applyFont="1" applyFill="1" applyBorder="1"/>
    <xf numFmtId="168" fontId="2" fillId="0" borderId="11" xfId="1" applyNumberFormat="1" applyFont="1" applyFill="1" applyBorder="1"/>
    <xf numFmtId="164" fontId="5" fillId="0" borderId="10" xfId="1" applyNumberFormat="1" applyFont="1" applyFill="1" applyBorder="1"/>
    <xf numFmtId="0" fontId="2" fillId="0" borderId="12" xfId="1" applyNumberFormat="1" applyFont="1" applyFill="1" applyBorder="1"/>
    <xf numFmtId="0" fontId="5" fillId="0" borderId="8" xfId="0" applyFont="1" applyFill="1" applyBorder="1"/>
    <xf numFmtId="0" fontId="5" fillId="0" borderId="14" xfId="0" applyFont="1" applyFill="1" applyBorder="1"/>
    <xf numFmtId="0" fontId="2" fillId="0" borderId="15" xfId="0" applyFont="1" applyFill="1" applyBorder="1"/>
    <xf numFmtId="0" fontId="5" fillId="0" borderId="13" xfId="0" applyFont="1" applyFill="1" applyBorder="1"/>
    <xf numFmtId="164" fontId="5" fillId="0" borderId="9" xfId="1" applyNumberFormat="1" applyFont="1" applyFill="1" applyBorder="1"/>
    <xf numFmtId="164" fontId="5" fillId="0" borderId="11" xfId="1" applyNumberFormat="1" applyFont="1" applyFill="1" applyBorder="1"/>
    <xf numFmtId="0" fontId="28" fillId="0" borderId="0" xfId="0" applyFont="1" applyFill="1"/>
    <xf numFmtId="164" fontId="6" fillId="0" borderId="0" xfId="1" applyNumberFormat="1" applyFont="1" applyFill="1" applyBorder="1"/>
    <xf numFmtId="0" fontId="2" fillId="0" borderId="13" xfId="0" applyFont="1" applyFill="1" applyBorder="1" applyAlignment="1">
      <alignment wrapText="1"/>
    </xf>
    <xf numFmtId="0" fontId="2" fillId="5" borderId="0" xfId="0" applyFont="1" applyFill="1"/>
    <xf numFmtId="1" fontId="5" fillId="5" borderId="13" xfId="0" applyNumberFormat="1" applyFont="1" applyFill="1" applyBorder="1"/>
    <xf numFmtId="16" fontId="2" fillId="2" borderId="20" xfId="0" applyNumberFormat="1" applyFont="1" applyFill="1" applyBorder="1" applyAlignment="1">
      <alignment horizontal="center"/>
    </xf>
    <xf numFmtId="0" fontId="16" fillId="2" borderId="35"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14" fillId="0" borderId="62" xfId="0" applyFont="1" applyFill="1" applyBorder="1" applyAlignment="1">
      <alignment horizontal="left" vertical="center" wrapText="1"/>
    </xf>
    <xf numFmtId="0" fontId="14" fillId="0" borderId="40" xfId="0" applyFont="1" applyBorder="1" applyAlignment="1">
      <alignment horizontal="left" vertical="top" wrapText="1"/>
    </xf>
    <xf numFmtId="0" fontId="15" fillId="0" borderId="0" xfId="0" applyFont="1" applyAlignment="1">
      <alignment horizontal="center" vertical="center"/>
    </xf>
    <xf numFmtId="0" fontId="6" fillId="0" borderId="0"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44" xfId="0" applyFont="1" applyBorder="1" applyAlignment="1">
      <alignment horizontal="center" vertical="center" wrapText="1"/>
    </xf>
    <xf numFmtId="0" fontId="5"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2" fillId="0" borderId="0" xfId="0" applyFont="1" applyAlignment="1">
      <alignment horizontal="left"/>
    </xf>
    <xf numFmtId="1" fontId="5" fillId="0" borderId="8" xfId="0" applyNumberFormat="1" applyFont="1" applyFill="1" applyBorder="1"/>
    <xf numFmtId="1" fontId="5" fillId="0" borderId="13" xfId="0" applyNumberFormat="1" applyFont="1" applyFill="1" applyBorder="1"/>
    <xf numFmtId="3" fontId="2" fillId="0" borderId="14" xfId="0" quotePrefix="1" applyNumberFormat="1" applyFont="1" applyBorder="1" applyAlignment="1">
      <alignment horizontal="center" vertical="center"/>
    </xf>
    <xf numFmtId="3" fontId="2" fillId="0" borderId="15" xfId="0" applyNumberFormat="1" applyFont="1" applyBorder="1"/>
    <xf numFmtId="49" fontId="5" fillId="0" borderId="15" xfId="0" quotePrefix="1" applyNumberFormat="1" applyFont="1" applyFill="1" applyBorder="1" applyAlignment="1">
      <alignment horizontal="center"/>
    </xf>
    <xf numFmtId="0" fontId="28" fillId="0" borderId="42" xfId="0" applyFont="1" applyFill="1" applyBorder="1"/>
    <xf numFmtId="3" fontId="2" fillId="5" borderId="13" xfId="0" quotePrefix="1" applyNumberFormat="1" applyFont="1" applyFill="1" applyBorder="1" applyAlignment="1">
      <alignment horizontal="center"/>
    </xf>
    <xf numFmtId="166" fontId="30" fillId="5" borderId="14" xfId="0" quotePrefix="1" applyNumberFormat="1" applyFont="1" applyFill="1" applyBorder="1" applyAlignment="1">
      <alignment horizontal="center" vertical="top" wrapText="1" readingOrder="1"/>
    </xf>
    <xf numFmtId="166" fontId="30" fillId="5" borderId="30" xfId="0" quotePrefix="1" applyNumberFormat="1" applyFont="1" applyFill="1" applyBorder="1" applyAlignment="1">
      <alignment horizontal="center" vertical="top" wrapText="1" readingOrder="1"/>
    </xf>
    <xf numFmtId="166" fontId="30" fillId="5" borderId="14" xfId="0" applyNumberFormat="1" applyFont="1" applyFill="1" applyBorder="1" applyAlignment="1">
      <alignment vertical="top" wrapText="1" readingOrder="1"/>
    </xf>
    <xf numFmtId="166" fontId="30" fillId="5" borderId="14" xfId="0" applyNumberFormat="1" applyFont="1" applyFill="1" applyBorder="1" applyAlignment="1">
      <alignment horizontal="right" vertical="top" wrapText="1" readingOrder="1"/>
    </xf>
    <xf numFmtId="166" fontId="30" fillId="5" borderId="30" xfId="0" applyNumberFormat="1" applyFont="1" applyFill="1" applyBorder="1" applyAlignment="1">
      <alignment vertical="top" wrapText="1" readingOrder="1"/>
    </xf>
    <xf numFmtId="166" fontId="30" fillId="0" borderId="13" xfId="0" applyNumberFormat="1" applyFont="1" applyFill="1" applyBorder="1" applyAlignment="1">
      <alignment vertical="top" wrapText="1" readingOrder="1"/>
    </xf>
    <xf numFmtId="166" fontId="30" fillId="0" borderId="14" xfId="0" applyNumberFormat="1" applyFont="1" applyFill="1" applyBorder="1" applyAlignment="1">
      <alignment vertical="top" wrapText="1" readingOrder="1"/>
    </xf>
    <xf numFmtId="166" fontId="30" fillId="0" borderId="30" xfId="0" applyNumberFormat="1" applyFont="1" applyFill="1" applyBorder="1" applyAlignment="1">
      <alignment vertical="top" wrapText="1" readingOrder="1"/>
    </xf>
    <xf numFmtId="169" fontId="2" fillId="0" borderId="1" xfId="2" applyNumberFormat="1" applyFont="1" applyFill="1" applyBorder="1"/>
    <xf numFmtId="169" fontId="2" fillId="0" borderId="14" xfId="2" applyNumberFormat="1" applyFont="1" applyFill="1" applyBorder="1"/>
    <xf numFmtId="0" fontId="2" fillId="0" borderId="59" xfId="0" applyFont="1" applyFill="1" applyBorder="1" applyAlignment="1">
      <alignment horizontal="left"/>
    </xf>
    <xf numFmtId="3" fontId="2" fillId="0" borderId="77" xfId="0" applyNumberFormat="1" applyFont="1" applyBorder="1"/>
    <xf numFmtId="3" fontId="5" fillId="0" borderId="59" xfId="0" applyNumberFormat="1" applyFont="1" applyFill="1" applyBorder="1"/>
    <xf numFmtId="0" fontId="14" fillId="0" borderId="41" xfId="0" applyFont="1" applyBorder="1" applyAlignment="1">
      <alignment horizontal="left" vertical="center"/>
    </xf>
    <xf numFmtId="3" fontId="2" fillId="0" borderId="68" xfId="0" applyNumberFormat="1" applyFont="1" applyFill="1" applyBorder="1"/>
    <xf numFmtId="170" fontId="5" fillId="0" borderId="10" xfId="1" applyNumberFormat="1" applyFont="1" applyFill="1" applyBorder="1"/>
    <xf numFmtId="1" fontId="5" fillId="0" borderId="14" xfId="0" applyNumberFormat="1" applyFont="1" applyFill="1" applyBorder="1"/>
    <xf numFmtId="164" fontId="5" fillId="0" borderId="7" xfId="1" applyNumberFormat="1" applyFont="1" applyFill="1" applyBorder="1"/>
    <xf numFmtId="164" fontId="2" fillId="0" borderId="8" xfId="0" applyNumberFormat="1" applyFont="1" applyFill="1" applyBorder="1" applyAlignment="1">
      <alignment horizontal="right"/>
    </xf>
    <xf numFmtId="164" fontId="2" fillId="0" borderId="6" xfId="0" applyNumberFormat="1" applyFont="1" applyFill="1" applyBorder="1" applyAlignment="1">
      <alignment horizontal="right"/>
    </xf>
    <xf numFmtId="164" fontId="2" fillId="0" borderId="3" xfId="0" applyNumberFormat="1" applyFont="1" applyFill="1" applyBorder="1" applyAlignment="1">
      <alignment horizontal="right"/>
    </xf>
    <xf numFmtId="3" fontId="2" fillId="0" borderId="66" xfId="0" applyNumberFormat="1" applyFont="1" applyFill="1" applyBorder="1"/>
    <xf numFmtId="0" fontId="20" fillId="0" borderId="22" xfId="0" applyFont="1" applyFill="1" applyBorder="1" applyAlignment="1">
      <alignment horizontal="left" vertical="center" wrapText="1"/>
    </xf>
    <xf numFmtId="0" fontId="20" fillId="0" borderId="19" xfId="0" applyFont="1" applyFill="1" applyBorder="1" applyAlignment="1">
      <alignment horizontal="center" vertical="center" wrapText="1"/>
    </xf>
    <xf numFmtId="0" fontId="20" fillId="0" borderId="28" xfId="0" applyFont="1" applyFill="1" applyBorder="1" applyAlignment="1">
      <alignment horizontal="center"/>
    </xf>
    <xf numFmtId="1" fontId="20" fillId="0" borderId="1" xfId="0" applyNumberFormat="1" applyFont="1" applyFill="1" applyBorder="1" applyAlignment="1">
      <alignment horizontal="center" vertical="center"/>
    </xf>
    <xf numFmtId="1" fontId="20" fillId="0" borderId="12" xfId="0" applyNumberFormat="1" applyFont="1" applyFill="1" applyBorder="1" applyAlignment="1">
      <alignment horizontal="center" vertical="center"/>
    </xf>
    <xf numFmtId="1" fontId="20" fillId="0" borderId="12" xfId="0" quotePrefix="1" applyNumberFormat="1" applyFont="1" applyFill="1" applyBorder="1" applyAlignment="1">
      <alignment horizontal="center" vertical="center"/>
    </xf>
    <xf numFmtId="0" fontId="9" fillId="0" borderId="0" xfId="0" applyFont="1" applyAlignment="1">
      <alignment horizontal="left" vertical="top"/>
    </xf>
    <xf numFmtId="0" fontId="20" fillId="0" borderId="57"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20" fillId="0" borderId="1" xfId="0" applyFont="1" applyFill="1" applyBorder="1" applyAlignment="1">
      <alignment horizontal="center" vertical="center"/>
    </xf>
    <xf numFmtId="0" fontId="20" fillId="0" borderId="12" xfId="0" applyFont="1" applyFill="1" applyBorder="1" applyAlignment="1">
      <alignment horizontal="center" vertical="center"/>
    </xf>
    <xf numFmtId="0" fontId="2" fillId="0" borderId="27" xfId="0" applyFont="1" applyFill="1" applyBorder="1" applyAlignment="1">
      <alignment horizontal="left" vertical="center" wrapText="1"/>
    </xf>
    <xf numFmtId="0" fontId="5" fillId="0" borderId="78" xfId="0" applyFont="1" applyFill="1" applyBorder="1" applyAlignment="1">
      <alignment horizontal="left" vertical="center" wrapText="1"/>
    </xf>
    <xf numFmtId="0" fontId="20" fillId="0" borderId="7" xfId="0" applyFont="1" applyFill="1" applyBorder="1" applyAlignment="1">
      <alignment horizontal="center" vertical="center"/>
    </xf>
    <xf numFmtId="0" fontId="20" fillId="0" borderId="33" xfId="0" applyFont="1" applyFill="1" applyBorder="1" applyAlignment="1">
      <alignment horizontal="center" vertical="center"/>
    </xf>
    <xf numFmtId="3" fontId="5" fillId="0" borderId="40" xfId="0" applyNumberFormat="1" applyFont="1" applyFill="1" applyBorder="1" applyAlignment="1">
      <alignment horizontal="right"/>
    </xf>
    <xf numFmtId="10" fontId="5" fillId="0" borderId="0" xfId="0" applyNumberFormat="1" applyFont="1" applyFill="1" applyBorder="1"/>
    <xf numFmtId="10" fontId="2" fillId="0" borderId="0" xfId="0" applyNumberFormat="1" applyFont="1" applyFill="1" applyBorder="1"/>
    <xf numFmtId="0" fontId="40" fillId="0" borderId="0" xfId="0" applyFont="1" applyFill="1" applyBorder="1"/>
    <xf numFmtId="0" fontId="40" fillId="0" borderId="0" xfId="0" applyFont="1"/>
    <xf numFmtId="0" fontId="14" fillId="2" borderId="18" xfId="0" applyFont="1" applyFill="1" applyBorder="1" applyAlignment="1">
      <alignment wrapText="1"/>
    </xf>
    <xf numFmtId="0" fontId="14" fillId="2" borderId="16" xfId="0" applyFont="1" applyFill="1" applyBorder="1" applyAlignment="1">
      <alignment wrapText="1"/>
    </xf>
    <xf numFmtId="169" fontId="5" fillId="0" borderId="7" xfId="2" applyNumberFormat="1" applyFont="1" applyFill="1" applyBorder="1" applyAlignment="1">
      <alignment horizontal="right"/>
    </xf>
    <xf numFmtId="169" fontId="5" fillId="0" borderId="33" xfId="2" applyNumberFormat="1" applyFont="1" applyFill="1" applyBorder="1" applyAlignment="1">
      <alignment horizontal="right"/>
    </xf>
    <xf numFmtId="169" fontId="2" fillId="0" borderId="7" xfId="2" applyNumberFormat="1" applyFont="1" applyFill="1" applyBorder="1" applyAlignment="1">
      <alignment horizontal="right"/>
    </xf>
    <xf numFmtId="169" fontId="2" fillId="0" borderId="33" xfId="2" applyNumberFormat="1" applyFont="1" applyFill="1" applyBorder="1" applyAlignment="1">
      <alignment horizontal="right"/>
    </xf>
    <xf numFmtId="169" fontId="5" fillId="0" borderId="40" xfId="2" applyNumberFormat="1" applyFont="1" applyFill="1" applyBorder="1" applyAlignment="1">
      <alignment horizontal="right"/>
    </xf>
    <xf numFmtId="164" fontId="2" fillId="0" borderId="14" xfId="0" applyNumberFormat="1" applyFont="1" applyBorder="1" applyAlignment="1">
      <alignment horizontal="right"/>
    </xf>
    <xf numFmtId="164" fontId="2" fillId="4" borderId="38" xfId="0" applyNumberFormat="1" applyFont="1" applyFill="1" applyBorder="1" applyAlignment="1">
      <alignment horizontal="right"/>
    </xf>
    <xf numFmtId="0" fontId="30" fillId="0" borderId="13" xfId="0" applyFont="1" applyFill="1" applyBorder="1"/>
    <xf numFmtId="0" fontId="30" fillId="0" borderId="8" xfId="0" applyFont="1" applyFill="1" applyBorder="1"/>
    <xf numFmtId="2" fontId="5" fillId="4" borderId="7" xfId="0" applyNumberFormat="1" applyFont="1" applyFill="1" applyBorder="1" applyAlignment="1">
      <alignment horizontal="right"/>
    </xf>
    <xf numFmtId="3" fontId="5" fillId="0" borderId="7" xfId="0" applyNumberFormat="1" applyFont="1" applyFill="1" applyBorder="1" applyAlignment="1">
      <alignment horizontal="right"/>
    </xf>
    <xf numFmtId="170" fontId="5" fillId="0" borderId="1" xfId="1" applyNumberFormat="1" applyFont="1" applyFill="1" applyBorder="1" applyAlignment="1">
      <alignment horizontal="right"/>
    </xf>
    <xf numFmtId="170" fontId="5" fillId="0" borderId="14" xfId="1" applyNumberFormat="1" applyFont="1" applyFill="1" applyBorder="1" applyAlignment="1">
      <alignment horizontal="right"/>
    </xf>
    <xf numFmtId="165" fontId="5" fillId="0" borderId="10" xfId="1" applyNumberFormat="1" applyFont="1" applyFill="1" applyBorder="1"/>
    <xf numFmtId="165" fontId="2" fillId="0" borderId="10" xfId="1" applyNumberFormat="1" applyFont="1" applyFill="1" applyBorder="1"/>
    <xf numFmtId="0" fontId="2" fillId="0" borderId="64" xfId="0" quotePrefix="1" applyFont="1" applyBorder="1" applyAlignment="1">
      <alignment horizontal="center" vertical="center"/>
    </xf>
    <xf numFmtId="0" fontId="2" fillId="0" borderId="26" xfId="0" quotePrefix="1" applyFont="1" applyBorder="1" applyAlignment="1">
      <alignment horizontal="center" vertical="center"/>
    </xf>
    <xf numFmtId="1" fontId="5" fillId="0" borderId="1" xfId="0" applyNumberFormat="1" applyFont="1" applyFill="1" applyBorder="1"/>
    <xf numFmtId="170" fontId="5" fillId="0" borderId="1" xfId="0" applyNumberFormat="1" applyFont="1" applyFill="1" applyBorder="1" applyAlignment="1">
      <alignment horizontal="right"/>
    </xf>
    <xf numFmtId="170" fontId="5" fillId="0" borderId="14" xfId="0" applyNumberFormat="1" applyFont="1" applyFill="1" applyBorder="1" applyAlignment="1">
      <alignment horizontal="right"/>
    </xf>
    <xf numFmtId="170" fontId="2" fillId="0" borderId="1" xfId="0" applyNumberFormat="1" applyFont="1" applyFill="1" applyBorder="1"/>
    <xf numFmtId="170" fontId="2" fillId="0" borderId="14" xfId="0" applyNumberFormat="1" applyFont="1" applyFill="1" applyBorder="1"/>
    <xf numFmtId="164" fontId="2" fillId="5" borderId="9" xfId="1" applyNumberFormat="1" applyFont="1" applyFill="1" applyBorder="1"/>
    <xf numFmtId="164" fontId="5" fillId="0" borderId="64" xfId="1" applyNumberFormat="1" applyFont="1" applyFill="1" applyBorder="1"/>
    <xf numFmtId="166" fontId="5" fillId="0" borderId="6" xfId="0" applyNumberFormat="1" applyFont="1" applyFill="1" applyBorder="1"/>
    <xf numFmtId="166" fontId="5" fillId="0" borderId="30" xfId="0" applyNumberFormat="1" applyFont="1" applyFill="1" applyBorder="1"/>
    <xf numFmtId="164" fontId="5" fillId="0" borderId="60" xfId="1" applyNumberFormat="1" applyFont="1" applyFill="1" applyBorder="1"/>
    <xf numFmtId="166" fontId="2" fillId="4" borderId="37" xfId="0" applyNumberFormat="1" applyFont="1" applyFill="1" applyBorder="1" applyAlignment="1"/>
    <xf numFmtId="166" fontId="2" fillId="4" borderId="38" xfId="0" applyNumberFormat="1" applyFont="1" applyFill="1" applyBorder="1" applyAlignment="1"/>
    <xf numFmtId="165" fontId="5" fillId="0" borderId="14" xfId="0" applyNumberFormat="1" applyFont="1" applyFill="1" applyBorder="1"/>
    <xf numFmtId="0" fontId="20" fillId="2" borderId="19" xfId="0" applyFont="1" applyFill="1" applyBorder="1" applyAlignment="1">
      <alignment horizontal="center" vertical="center" wrapText="1"/>
    </xf>
    <xf numFmtId="0" fontId="20" fillId="2" borderId="20" xfId="0" applyFont="1" applyFill="1" applyBorder="1" applyAlignment="1">
      <alignment horizontal="center" vertical="center" wrapText="1"/>
    </xf>
    <xf numFmtId="0" fontId="20" fillId="0" borderId="61" xfId="0" applyFont="1" applyFill="1" applyBorder="1" applyAlignment="1">
      <alignment horizontal="center" vertical="center" wrapText="1"/>
    </xf>
    <xf numFmtId="0" fontId="5" fillId="0" borderId="78" xfId="0" applyFont="1" applyFill="1" applyBorder="1" applyAlignment="1">
      <alignment vertical="center" wrapText="1"/>
    </xf>
    <xf numFmtId="0" fontId="5" fillId="0" borderId="36" xfId="0" applyFont="1" applyFill="1" applyBorder="1"/>
    <xf numFmtId="164" fontId="2" fillId="0" borderId="79" xfId="1" applyNumberFormat="1" applyFont="1" applyFill="1" applyBorder="1"/>
    <xf numFmtId="164" fontId="5" fillId="0" borderId="79" xfId="0" applyNumberFormat="1" applyFont="1" applyFill="1" applyBorder="1"/>
    <xf numFmtId="0" fontId="5" fillId="0" borderId="37" xfId="0" applyFont="1" applyFill="1" applyBorder="1"/>
    <xf numFmtId="164" fontId="2" fillId="0" borderId="46" xfId="1" applyNumberFormat="1" applyFont="1" applyFill="1" applyBorder="1"/>
    <xf numFmtId="164" fontId="5" fillId="0" borderId="46" xfId="0" applyNumberFormat="1" applyFont="1" applyFill="1" applyBorder="1"/>
    <xf numFmtId="0" fontId="5" fillId="0" borderId="38" xfId="0" applyFont="1" applyFill="1" applyBorder="1"/>
    <xf numFmtId="164" fontId="2" fillId="0" borderId="80" xfId="1" applyNumberFormat="1" applyFont="1" applyFill="1" applyBorder="1"/>
    <xf numFmtId="164" fontId="5" fillId="0" borderId="80" xfId="0" applyNumberFormat="1" applyFont="1" applyFill="1" applyBorder="1"/>
    <xf numFmtId="0" fontId="42" fillId="0" borderId="0" xfId="0" applyFont="1" applyFill="1" applyBorder="1" applyAlignment="1">
      <alignment horizontal="center" vertical="center" textRotation="90" wrapText="1"/>
    </xf>
    <xf numFmtId="164" fontId="2" fillId="0" borderId="0" xfId="1" applyNumberFormat="1" applyFont="1" applyFill="1" applyBorder="1"/>
    <xf numFmtId="164" fontId="5" fillId="0" borderId="0" xfId="0" applyNumberFormat="1" applyFont="1" applyFill="1" applyBorder="1"/>
    <xf numFmtId="164" fontId="5" fillId="0" borderId="60" xfId="0" applyNumberFormat="1" applyFont="1" applyFill="1" applyBorder="1"/>
    <xf numFmtId="164" fontId="5" fillId="0" borderId="3" xfId="0" applyNumberFormat="1" applyFont="1" applyFill="1" applyBorder="1"/>
    <xf numFmtId="164" fontId="5" fillId="0" borderId="39" xfId="0" applyNumberFormat="1" applyFont="1" applyFill="1" applyBorder="1"/>
    <xf numFmtId="0" fontId="42" fillId="0" borderId="0" xfId="0" applyFont="1" applyAlignment="1">
      <alignment horizontal="center" vertical="center"/>
    </xf>
    <xf numFmtId="164" fontId="4" fillId="0" borderId="0" xfId="1" applyNumberFormat="1" applyFont="1" applyFill="1" applyBorder="1" applyAlignment="1">
      <alignment horizontal="center" vertical="center"/>
    </xf>
    <xf numFmtId="0" fontId="41" fillId="0" borderId="0" xfId="0" applyFont="1" applyAlignment="1">
      <alignment horizontal="center" vertical="center"/>
    </xf>
    <xf numFmtId="169" fontId="2" fillId="4" borderId="36" xfId="2" applyNumberFormat="1" applyFont="1" applyFill="1" applyBorder="1"/>
    <xf numFmtId="169" fontId="2" fillId="0" borderId="10" xfId="2" applyNumberFormat="1" applyFont="1" applyFill="1" applyBorder="1"/>
    <xf numFmtId="169" fontId="2" fillId="4" borderId="37" xfId="2" applyNumberFormat="1" applyFont="1" applyFill="1" applyBorder="1"/>
    <xf numFmtId="169" fontId="5" fillId="0" borderId="1" xfId="2" applyNumberFormat="1" applyFont="1" applyFill="1" applyBorder="1"/>
    <xf numFmtId="169" fontId="2" fillId="4" borderId="38" xfId="2" applyNumberFormat="1" applyFont="1" applyFill="1" applyBorder="1"/>
    <xf numFmtId="169" fontId="5" fillId="0" borderId="14" xfId="2" applyNumberFormat="1" applyFont="1" applyFill="1" applyBorder="1"/>
    <xf numFmtId="169" fontId="36" fillId="0" borderId="15" xfId="2" applyNumberFormat="1" applyFont="1" applyFill="1" applyBorder="1"/>
    <xf numFmtId="0" fontId="2" fillId="0" borderId="23" xfId="0" applyFont="1" applyBorder="1"/>
    <xf numFmtId="0" fontId="2" fillId="0" borderId="31" xfId="0" applyFont="1" applyBorder="1" applyAlignment="1">
      <alignment horizontal="left"/>
    </xf>
    <xf numFmtId="0" fontId="2" fillId="0" borderId="43" xfId="0" applyFont="1" applyBorder="1"/>
    <xf numFmtId="0" fontId="2" fillId="0" borderId="46" xfId="0" applyFont="1" applyBorder="1"/>
    <xf numFmtId="0" fontId="2" fillId="0" borderId="47" xfId="0" applyFont="1" applyBorder="1"/>
    <xf numFmtId="0" fontId="2" fillId="2" borderId="52" xfId="0" applyFont="1" applyFill="1" applyBorder="1" applyAlignment="1">
      <alignment horizontal="center"/>
    </xf>
    <xf numFmtId="3" fontId="22" fillId="0" borderId="3" xfId="3" applyNumberFormat="1" applyFont="1" applyFill="1" applyBorder="1" applyAlignment="1">
      <alignment horizontal="right" wrapText="1"/>
    </xf>
    <xf numFmtId="3" fontId="2" fillId="0" borderId="9" xfId="0" applyNumberFormat="1" applyFont="1" applyFill="1" applyBorder="1" applyAlignment="1">
      <alignment horizontal="right"/>
    </xf>
    <xf numFmtId="3" fontId="2" fillId="0" borderId="65" xfId="0" applyNumberFormat="1" applyFont="1" applyFill="1" applyBorder="1" applyAlignment="1">
      <alignment horizontal="right"/>
    </xf>
    <xf numFmtId="0" fontId="2" fillId="0" borderId="46" xfId="0" applyFont="1" applyFill="1" applyBorder="1"/>
    <xf numFmtId="0" fontId="2" fillId="0" borderId="29" xfId="0" applyFont="1" applyBorder="1"/>
    <xf numFmtId="0" fontId="2" fillId="2" borderId="0" xfId="0" applyFont="1" applyFill="1" applyBorder="1" applyAlignment="1">
      <alignment horizontal="center"/>
    </xf>
    <xf numFmtId="0" fontId="22" fillId="0" borderId="9" xfId="3" applyFont="1" applyFill="1" applyBorder="1" applyAlignment="1">
      <alignment horizontal="right" wrapText="1"/>
    </xf>
    <xf numFmtId="49" fontId="22" fillId="0" borderId="8" xfId="3" applyNumberFormat="1" applyFont="1" applyFill="1" applyBorder="1" applyAlignment="1">
      <alignment horizontal="right" wrapText="1"/>
    </xf>
    <xf numFmtId="3" fontId="2" fillId="2" borderId="47" xfId="0" applyNumberFormat="1" applyFont="1" applyFill="1" applyBorder="1" applyAlignment="1"/>
    <xf numFmtId="0" fontId="2" fillId="0" borderId="49" xfId="0" applyFont="1" applyBorder="1"/>
    <xf numFmtId="0" fontId="31" fillId="0" borderId="0" xfId="0" applyFont="1" applyBorder="1"/>
    <xf numFmtId="0" fontId="0" fillId="0" borderId="0" xfId="0" applyBorder="1"/>
    <xf numFmtId="0" fontId="29" fillId="0" borderId="0" xfId="0" applyFont="1" applyFill="1" applyBorder="1"/>
    <xf numFmtId="3" fontId="22" fillId="0" borderId="39" xfId="3" applyNumberFormat="1" applyFont="1" applyFill="1" applyBorder="1" applyAlignment="1">
      <alignment horizontal="right" wrapText="1"/>
    </xf>
    <xf numFmtId="3" fontId="2" fillId="4" borderId="75" xfId="0" applyNumberFormat="1" applyFont="1" applyFill="1" applyBorder="1" applyAlignment="1">
      <alignment horizontal="right"/>
    </xf>
    <xf numFmtId="0" fontId="2" fillId="0" borderId="81" xfId="0" applyFont="1" applyBorder="1"/>
    <xf numFmtId="3" fontId="22" fillId="0" borderId="40" xfId="3" applyNumberFormat="1" applyFont="1" applyFill="1" applyBorder="1" applyAlignment="1">
      <alignment horizontal="right" wrapText="1"/>
    </xf>
    <xf numFmtId="3" fontId="22" fillId="0" borderId="42" xfId="3" applyNumberFormat="1" applyFont="1" applyFill="1" applyBorder="1" applyAlignment="1">
      <alignment horizontal="right" wrapText="1"/>
    </xf>
    <xf numFmtId="0" fontId="2" fillId="2" borderId="22" xfId="0" applyFont="1" applyFill="1" applyBorder="1" applyAlignment="1"/>
    <xf numFmtId="0" fontId="2" fillId="2" borderId="23" xfId="0" applyFont="1" applyFill="1" applyBorder="1" applyAlignment="1"/>
    <xf numFmtId="0" fontId="2" fillId="2" borderId="24" xfId="0" applyFont="1" applyFill="1" applyBorder="1" applyAlignment="1"/>
    <xf numFmtId="0" fontId="2" fillId="2" borderId="44" xfId="0" applyFont="1" applyFill="1" applyBorder="1" applyAlignment="1"/>
    <xf numFmtId="0" fontId="2" fillId="2" borderId="45" xfId="0" applyFont="1" applyFill="1" applyBorder="1" applyAlignment="1"/>
    <xf numFmtId="3" fontId="2" fillId="0" borderId="8" xfId="0" applyNumberFormat="1" applyFont="1" applyFill="1" applyBorder="1" applyAlignment="1">
      <alignment horizontal="right"/>
    </xf>
    <xf numFmtId="0" fontId="2" fillId="0" borderId="63" xfId="0" applyFont="1" applyFill="1" applyBorder="1"/>
    <xf numFmtId="0" fontId="2" fillId="2" borderId="81" xfId="0" applyFont="1" applyFill="1" applyBorder="1" applyAlignment="1"/>
    <xf numFmtId="3" fontId="2" fillId="0" borderId="34" xfId="0" applyNumberFormat="1" applyFont="1" applyBorder="1" applyAlignment="1">
      <alignment horizontal="right"/>
    </xf>
    <xf numFmtId="0" fontId="5" fillId="2" borderId="81" xfId="0" applyFont="1" applyFill="1" applyBorder="1" applyAlignment="1"/>
    <xf numFmtId="0" fontId="22" fillId="0" borderId="51" xfId="3" applyFont="1" applyFill="1" applyBorder="1" applyAlignment="1">
      <alignment horizontal="right" wrapText="1"/>
    </xf>
    <xf numFmtId="0" fontId="22" fillId="0" borderId="82" xfId="3" applyFont="1" applyFill="1" applyBorder="1" applyAlignment="1">
      <alignment horizontal="right" wrapText="1"/>
    </xf>
    <xf numFmtId="0" fontId="2" fillId="0" borderId="27" xfId="0" applyFont="1" applyFill="1" applyBorder="1"/>
    <xf numFmtId="169" fontId="5" fillId="0" borderId="3" xfId="2" applyNumberFormat="1" applyFont="1" applyFill="1" applyBorder="1"/>
    <xf numFmtId="169" fontId="5" fillId="0" borderId="39" xfId="2" applyNumberFormat="1" applyFont="1" applyFill="1" applyBorder="1"/>
    <xf numFmtId="3" fontId="5" fillId="0" borderId="30" xfId="0" applyNumberFormat="1" applyFont="1" applyFill="1" applyBorder="1" applyAlignment="1">
      <alignment horizontal="right"/>
    </xf>
    <xf numFmtId="3" fontId="5" fillId="0" borderId="26" xfId="0" applyNumberFormat="1" applyFont="1" applyFill="1" applyBorder="1"/>
    <xf numFmtId="3" fontId="5" fillId="0" borderId="6" xfId="0" applyNumberFormat="1" applyFont="1" applyFill="1" applyBorder="1"/>
    <xf numFmtId="170" fontId="5" fillId="0" borderId="1" xfId="1" applyNumberFormat="1" applyFont="1" applyFill="1" applyBorder="1"/>
    <xf numFmtId="169" fontId="2" fillId="5" borderId="10" xfId="2" applyNumberFormat="1" applyFont="1" applyFill="1" applyBorder="1"/>
    <xf numFmtId="169" fontId="2" fillId="5" borderId="1" xfId="2" applyNumberFormat="1" applyFont="1" applyFill="1" applyBorder="1"/>
    <xf numFmtId="169" fontId="2" fillId="5" borderId="14" xfId="2" applyNumberFormat="1" applyFont="1" applyFill="1" applyBorder="1"/>
    <xf numFmtId="0" fontId="0" fillId="0" borderId="0" xfId="0" applyFont="1"/>
    <xf numFmtId="0" fontId="9" fillId="0" borderId="0" xfId="0" applyFont="1" applyFill="1" applyAlignment="1">
      <alignment vertical="top"/>
    </xf>
    <xf numFmtId="0" fontId="5" fillId="0" borderId="29" xfId="0" applyFont="1" applyFill="1" applyBorder="1" applyAlignment="1">
      <alignment vertical="center" wrapText="1"/>
    </xf>
    <xf numFmtId="1" fontId="20" fillId="0" borderId="1" xfId="0" applyNumberFormat="1" applyFont="1" applyFill="1" applyBorder="1" applyAlignment="1">
      <alignment horizontal="center"/>
    </xf>
    <xf numFmtId="10" fontId="20" fillId="0" borderId="83" xfId="0" applyNumberFormat="1" applyFont="1" applyFill="1" applyBorder="1" applyAlignment="1">
      <alignment horizontal="center"/>
    </xf>
    <xf numFmtId="0" fontId="20" fillId="0" borderId="25" xfId="0" applyFont="1" applyFill="1" applyBorder="1" applyAlignment="1">
      <alignment horizontal="center" vertical="center"/>
    </xf>
    <xf numFmtId="0" fontId="20" fillId="0" borderId="7" xfId="0" applyFont="1" applyFill="1" applyBorder="1" applyAlignment="1">
      <alignment horizontal="center"/>
    </xf>
    <xf numFmtId="0" fontId="20" fillId="0" borderId="28" xfId="0" applyFont="1" applyFill="1" applyBorder="1" applyAlignment="1">
      <alignment horizontal="center" vertical="center"/>
    </xf>
    <xf numFmtId="10" fontId="20" fillId="0" borderId="83" xfId="0" applyNumberFormat="1" applyFont="1" applyFill="1" applyBorder="1" applyAlignment="1">
      <alignment horizontal="center" vertical="center"/>
    </xf>
    <xf numFmtId="0" fontId="9" fillId="0" borderId="0" xfId="0" applyFont="1" applyBorder="1"/>
    <xf numFmtId="0" fontId="9" fillId="0" borderId="0" xfId="0" applyFont="1" applyBorder="1" applyAlignment="1">
      <alignment horizontal="center" vertical="center"/>
    </xf>
    <xf numFmtId="0" fontId="9" fillId="0" borderId="0" xfId="0" applyFont="1" applyAlignment="1">
      <alignment horizontal="center" vertical="center"/>
    </xf>
    <xf numFmtId="0" fontId="0" fillId="0" borderId="0" xfId="0"/>
    <xf numFmtId="0" fontId="9" fillId="0" borderId="0" xfId="0" applyFont="1" applyFill="1" applyAlignment="1">
      <alignment horizontal="center" vertical="center"/>
    </xf>
    <xf numFmtId="0" fontId="9" fillId="0" borderId="0" xfId="0" applyFont="1" applyAlignment="1">
      <alignment vertical="top"/>
    </xf>
    <xf numFmtId="0" fontId="33" fillId="0" borderId="8" xfId="0" applyFont="1" applyBorder="1" applyAlignment="1">
      <alignment horizontal="center" vertical="center"/>
    </xf>
    <xf numFmtId="0" fontId="33" fillId="0" borderId="1" xfId="0" applyFont="1" applyBorder="1" applyAlignment="1">
      <alignment horizontal="center" vertical="center"/>
    </xf>
    <xf numFmtId="0" fontId="33" fillId="0" borderId="1" xfId="0" applyFont="1" applyFill="1" applyBorder="1" applyAlignment="1">
      <alignment horizontal="center" vertical="center"/>
    </xf>
    <xf numFmtId="1" fontId="33" fillId="0" borderId="3" xfId="0" applyNumberFormat="1" applyFont="1" applyBorder="1" applyAlignment="1">
      <alignment horizontal="center" vertical="center"/>
    </xf>
    <xf numFmtId="1" fontId="33" fillId="0" borderId="1" xfId="0" applyNumberFormat="1" applyFont="1" applyBorder="1" applyAlignment="1">
      <alignment horizontal="center" vertical="center"/>
    </xf>
    <xf numFmtId="0" fontId="5" fillId="0" borderId="27" xfId="0" applyFont="1" applyFill="1" applyBorder="1" applyAlignment="1">
      <alignment horizontal="left" vertical="center" wrapText="1" indent="3"/>
    </xf>
    <xf numFmtId="1" fontId="33" fillId="0" borderId="1" xfId="0" applyNumberFormat="1" applyFont="1" applyFill="1" applyBorder="1" applyAlignment="1">
      <alignment horizontal="center" vertical="center"/>
    </xf>
    <xf numFmtId="0" fontId="33" fillId="0" borderId="12" xfId="0" applyFont="1" applyFill="1" applyBorder="1" applyAlignment="1">
      <alignment horizontal="center" vertical="center"/>
    </xf>
    <xf numFmtId="0" fontId="33" fillId="5" borderId="8" xfId="0" applyFont="1" applyFill="1" applyBorder="1" applyAlignment="1">
      <alignment horizontal="center" vertical="center"/>
    </xf>
    <xf numFmtId="0" fontId="33" fillId="5" borderId="1" xfId="0" applyFont="1" applyFill="1" applyBorder="1" applyAlignment="1">
      <alignment horizontal="center" vertical="center"/>
    </xf>
    <xf numFmtId="1" fontId="33" fillId="5" borderId="3" xfId="0" applyNumberFormat="1" applyFont="1" applyFill="1" applyBorder="1" applyAlignment="1">
      <alignment horizontal="center" vertical="center"/>
    </xf>
    <xf numFmtId="1" fontId="33" fillId="5" borderId="1" xfId="0" applyNumberFormat="1" applyFont="1" applyFill="1" applyBorder="1" applyAlignment="1">
      <alignment horizontal="center" vertical="center"/>
    </xf>
    <xf numFmtId="0" fontId="37" fillId="7" borderId="22" xfId="0" applyFont="1" applyFill="1" applyBorder="1" applyAlignment="1">
      <alignment vertical="center" wrapText="1"/>
    </xf>
    <xf numFmtId="0" fontId="5" fillId="5" borderId="27" xfId="0" applyFont="1" applyFill="1" applyBorder="1" applyAlignment="1">
      <alignment horizontal="left" vertical="center" wrapText="1" indent="3"/>
    </xf>
    <xf numFmtId="0" fontId="8" fillId="0" borderId="1" xfId="0" applyFont="1" applyBorder="1" applyAlignment="1">
      <alignment horizontal="center" vertical="center"/>
    </xf>
    <xf numFmtId="1" fontId="8" fillId="0" borderId="8" xfId="0" applyNumberFormat="1" applyFont="1" applyBorder="1" applyAlignment="1">
      <alignment horizontal="center" vertical="center"/>
    </xf>
    <xf numFmtId="1" fontId="8" fillId="0" borderId="1" xfId="0" applyNumberFormat="1" applyFont="1" applyBorder="1" applyAlignment="1">
      <alignment horizontal="center" vertical="center"/>
    </xf>
    <xf numFmtId="3" fontId="5" fillId="5" borderId="10" xfId="0" applyNumberFormat="1" applyFont="1" applyFill="1" applyBorder="1"/>
    <xf numFmtId="3" fontId="5" fillId="5" borderId="1" xfId="0" applyNumberFormat="1" applyFont="1" applyFill="1" applyBorder="1"/>
    <xf numFmtId="37" fontId="2" fillId="5" borderId="10" xfId="0" applyNumberFormat="1" applyFont="1" applyFill="1" applyBorder="1" applyAlignment="1">
      <alignment horizontal="right"/>
    </xf>
    <xf numFmtId="37" fontId="2" fillId="5" borderId="1" xfId="0" applyNumberFormat="1" applyFont="1" applyFill="1" applyBorder="1" applyAlignment="1">
      <alignment horizontal="right"/>
    </xf>
    <xf numFmtId="37" fontId="2" fillId="5" borderId="14" xfId="0" applyNumberFormat="1" applyFont="1" applyFill="1" applyBorder="1" applyAlignment="1">
      <alignment horizontal="right"/>
    </xf>
    <xf numFmtId="9" fontId="5" fillId="0" borderId="0" xfId="0" applyNumberFormat="1" applyFont="1" applyFill="1"/>
    <xf numFmtId="0" fontId="20" fillId="2" borderId="27" xfId="0" applyFont="1" applyFill="1" applyBorder="1" applyAlignment="1">
      <alignment vertical="center" wrapText="1"/>
    </xf>
    <xf numFmtId="1" fontId="20" fillId="0" borderId="0" xfId="0" applyNumberFormat="1" applyFont="1" applyFill="1"/>
    <xf numFmtId="14" fontId="9" fillId="0" borderId="0" xfId="0" applyNumberFormat="1" applyFont="1" applyFill="1"/>
    <xf numFmtId="1" fontId="32" fillId="0" borderId="0" xfId="0" applyNumberFormat="1" applyFont="1" applyFill="1" applyBorder="1" applyAlignment="1">
      <alignment vertical="center" wrapText="1"/>
    </xf>
    <xf numFmtId="0" fontId="20" fillId="2" borderId="27" xfId="0" applyFont="1" applyFill="1" applyBorder="1" applyAlignment="1">
      <alignment horizontal="left" vertical="center" wrapText="1"/>
    </xf>
    <xf numFmtId="0" fontId="0" fillId="0" borderId="0" xfId="0" applyFont="1" applyFill="1"/>
    <xf numFmtId="0" fontId="5" fillId="0" borderId="0" xfId="0" applyFont="1" applyFill="1" applyAlignment="1">
      <alignment horizontal="center"/>
    </xf>
    <xf numFmtId="0" fontId="43" fillId="0" borderId="0" xfId="0" applyFont="1" applyFill="1" applyAlignment="1">
      <alignment horizontal="center"/>
    </xf>
    <xf numFmtId="0" fontId="5" fillId="0" borderId="0" xfId="0" applyFont="1" applyFill="1" applyBorder="1" applyAlignment="1">
      <alignment horizontal="center" vertical="center"/>
    </xf>
    <xf numFmtId="10" fontId="33" fillId="2" borderId="39" xfId="0" applyNumberFormat="1" applyFont="1" applyFill="1" applyBorder="1" applyAlignment="1">
      <alignment horizontal="center" vertical="center"/>
    </xf>
    <xf numFmtId="10" fontId="33" fillId="2" borderId="84" xfId="0" applyNumberFormat="1" applyFont="1" applyFill="1" applyBorder="1" applyAlignment="1">
      <alignment horizontal="center" vertical="center"/>
    </xf>
    <xf numFmtId="0" fontId="20" fillId="2" borderId="29" xfId="0" applyFont="1" applyFill="1" applyBorder="1" applyAlignment="1">
      <alignment vertical="center" wrapText="1"/>
    </xf>
    <xf numFmtId="49" fontId="2" fillId="0" borderId="65" xfId="0" applyNumberFormat="1" applyFont="1" applyFill="1" applyBorder="1" applyAlignment="1">
      <alignment horizontal="center"/>
    </xf>
    <xf numFmtId="3" fontId="5" fillId="0" borderId="64" xfId="0" applyNumberFormat="1" applyFont="1" applyFill="1" applyBorder="1"/>
    <xf numFmtId="164" fontId="2" fillId="0" borderId="26" xfId="0" applyNumberFormat="1" applyFont="1" applyFill="1" applyBorder="1"/>
    <xf numFmtId="164" fontId="5" fillId="0" borderId="40" xfId="0" applyNumberFormat="1" applyFont="1" applyFill="1" applyBorder="1"/>
    <xf numFmtId="164" fontId="2" fillId="0" borderId="6" xfId="0" applyNumberFormat="1" applyFont="1" applyFill="1" applyBorder="1"/>
    <xf numFmtId="164" fontId="5" fillId="0" borderId="8" xfId="0" applyNumberFormat="1" applyFont="1" applyFill="1" applyBorder="1"/>
    <xf numFmtId="164" fontId="2" fillId="0" borderId="8" xfId="0" applyNumberFormat="1" applyFont="1" applyFill="1" applyBorder="1"/>
    <xf numFmtId="164" fontId="2" fillId="0" borderId="30" xfId="0" applyNumberFormat="1" applyFont="1" applyFill="1" applyBorder="1"/>
    <xf numFmtId="164" fontId="5" fillId="0" borderId="13" xfId="0" applyNumberFormat="1" applyFont="1" applyFill="1" applyBorder="1"/>
    <xf numFmtId="9" fontId="2" fillId="4" borderId="76" xfId="0" applyNumberFormat="1" applyFont="1" applyFill="1" applyBorder="1" applyAlignment="1">
      <alignment horizontal="right"/>
    </xf>
    <xf numFmtId="169" fontId="2" fillId="0" borderId="14" xfId="2" applyNumberFormat="1" applyFont="1" applyFill="1" applyBorder="1" applyAlignment="1">
      <alignment horizontal="right"/>
    </xf>
    <xf numFmtId="1" fontId="2" fillId="0" borderId="1" xfId="2" applyNumberFormat="1" applyFont="1" applyFill="1" applyBorder="1" applyAlignment="1">
      <alignment horizontal="right"/>
    </xf>
    <xf numFmtId="169" fontId="2" fillId="0" borderId="1" xfId="2" applyNumberFormat="1" applyFont="1" applyFill="1" applyBorder="1" applyAlignment="1">
      <alignment horizontal="right"/>
    </xf>
    <xf numFmtId="0" fontId="0" fillId="0" borderId="0" xfId="0" applyAlignment="1">
      <alignment horizontal="right"/>
    </xf>
    <xf numFmtId="0" fontId="5" fillId="0" borderId="0" xfId="0" applyFont="1" applyBorder="1" applyAlignment="1">
      <alignment horizontal="right"/>
    </xf>
    <xf numFmtId="164" fontId="5" fillId="0" borderId="0" xfId="0" applyNumberFormat="1" applyFont="1" applyFill="1" applyBorder="1" applyAlignment="1">
      <alignment horizontal="right"/>
    </xf>
    <xf numFmtId="166" fontId="2" fillId="0" borderId="10" xfId="2" applyNumberFormat="1" applyFont="1" applyFill="1" applyBorder="1"/>
    <xf numFmtId="166" fontId="2" fillId="0" borderId="10" xfId="2" applyNumberFormat="1" applyFont="1" applyFill="1" applyBorder="1" applyAlignment="1">
      <alignment horizontal="right"/>
    </xf>
    <xf numFmtId="169" fontId="2" fillId="0" borderId="10" xfId="2" applyNumberFormat="1" applyFont="1" applyFill="1" applyBorder="1" applyAlignment="1">
      <alignment horizontal="right"/>
    </xf>
    <xf numFmtId="0" fontId="19" fillId="10" borderId="22" xfId="0" applyFont="1" applyFill="1" applyBorder="1" applyAlignment="1">
      <alignment horizontal="center" vertical="center" wrapText="1"/>
    </xf>
    <xf numFmtId="0" fontId="19" fillId="10" borderId="85" xfId="0" applyFont="1" applyFill="1" applyBorder="1" applyAlignment="1">
      <alignment horizontal="center" vertical="center" wrapText="1"/>
    </xf>
    <xf numFmtId="0" fontId="5" fillId="0" borderId="37" xfId="0" applyFont="1" applyFill="1" applyBorder="1" applyAlignment="1">
      <alignment horizontal="left" vertical="center" wrapText="1" indent="3"/>
    </xf>
    <xf numFmtId="0" fontId="5" fillId="5" borderId="37" xfId="0" applyFont="1" applyFill="1" applyBorder="1" applyAlignment="1">
      <alignment horizontal="left" vertical="center" wrapText="1" indent="3"/>
    </xf>
    <xf numFmtId="1" fontId="8" fillId="5" borderId="1" xfId="0" applyNumberFormat="1" applyFont="1" applyFill="1" applyBorder="1" applyAlignment="1">
      <alignment horizontal="center" vertical="center"/>
    </xf>
    <xf numFmtId="0" fontId="8" fillId="5" borderId="1" xfId="0" applyFont="1" applyFill="1" applyBorder="1" applyAlignment="1">
      <alignment horizontal="center" vertical="center"/>
    </xf>
    <xf numFmtId="0" fontId="8" fillId="5" borderId="12" xfId="0" applyFont="1" applyFill="1" applyBorder="1" applyAlignment="1">
      <alignment horizontal="center" vertical="center"/>
    </xf>
    <xf numFmtId="0" fontId="20" fillId="2" borderId="38" xfId="0" applyFont="1" applyFill="1" applyBorder="1" applyAlignment="1">
      <alignment vertical="center" wrapText="1"/>
    </xf>
    <xf numFmtId="165" fontId="30" fillId="0" borderId="14" xfId="0" applyNumberFormat="1" applyFont="1" applyFill="1" applyBorder="1"/>
    <xf numFmtId="10" fontId="8" fillId="2" borderId="14" xfId="0" applyNumberFormat="1" applyFont="1" applyFill="1" applyBorder="1" applyAlignment="1">
      <alignment horizontal="center" vertical="center"/>
    </xf>
    <xf numFmtId="2" fontId="2" fillId="0" borderId="8" xfId="0" applyNumberFormat="1" applyFont="1" applyFill="1" applyBorder="1"/>
    <xf numFmtId="3" fontId="2" fillId="0" borderId="44" xfId="0" applyNumberFormat="1" applyFont="1" applyBorder="1" applyAlignment="1">
      <alignment horizontal="right"/>
    </xf>
    <xf numFmtId="3" fontId="5" fillId="0" borderId="15" xfId="0" applyNumberFormat="1" applyFont="1" applyBorder="1"/>
    <xf numFmtId="3" fontId="2" fillId="4" borderId="15" xfId="0" applyNumberFormat="1" applyFont="1" applyFill="1" applyBorder="1" applyAlignment="1">
      <alignment horizontal="right"/>
    </xf>
    <xf numFmtId="3" fontId="2" fillId="4" borderId="12" xfId="0" applyNumberFormat="1" applyFont="1" applyFill="1" applyBorder="1" applyAlignment="1">
      <alignment horizontal="right"/>
    </xf>
    <xf numFmtId="1" fontId="2" fillId="0" borderId="1" xfId="0" applyNumberFormat="1" applyFont="1" applyFill="1" applyBorder="1"/>
    <xf numFmtId="1" fontId="2" fillId="0" borderId="14" xfId="0" applyNumberFormat="1" applyFont="1" applyFill="1" applyBorder="1"/>
    <xf numFmtId="167" fontId="5" fillId="0" borderId="10" xfId="0" applyNumberFormat="1" applyFont="1" applyFill="1" applyBorder="1"/>
    <xf numFmtId="164" fontId="2" fillId="0" borderId="7" xfId="1" applyNumberFormat="1" applyFont="1" applyFill="1" applyBorder="1"/>
    <xf numFmtId="0" fontId="2" fillId="0" borderId="40" xfId="0" applyFont="1" applyFill="1" applyBorder="1" applyAlignment="1">
      <alignment horizontal="left"/>
    </xf>
    <xf numFmtId="170" fontId="2" fillId="0" borderId="10" xfId="1" applyNumberFormat="1" applyFont="1" applyFill="1" applyBorder="1"/>
    <xf numFmtId="2" fontId="2" fillId="4" borderId="43" xfId="0" applyNumberFormat="1" applyFont="1" applyFill="1" applyBorder="1" applyAlignment="1">
      <alignment horizontal="right"/>
    </xf>
    <xf numFmtId="164" fontId="2" fillId="0" borderId="30" xfId="0" applyNumberFormat="1" applyFont="1" applyFill="1" applyBorder="1" applyAlignment="1">
      <alignment horizontal="right"/>
    </xf>
    <xf numFmtId="16" fontId="2" fillId="2" borderId="17" xfId="0" applyNumberFormat="1" applyFont="1" applyFill="1" applyBorder="1" applyAlignment="1">
      <alignment horizontal="center"/>
    </xf>
    <xf numFmtId="0" fontId="2" fillId="0" borderId="11" xfId="0" applyFont="1" applyBorder="1" applyAlignment="1">
      <alignment horizontal="center"/>
    </xf>
    <xf numFmtId="10" fontId="2" fillId="0" borderId="12" xfId="1" applyNumberFormat="1" applyFont="1" applyBorder="1"/>
    <xf numFmtId="10" fontId="2" fillId="0" borderId="15" xfId="1" applyNumberFormat="1" applyFont="1" applyBorder="1"/>
    <xf numFmtId="3" fontId="2" fillId="0" borderId="17" xfId="0" applyNumberFormat="1" applyFont="1" applyBorder="1" applyAlignment="1">
      <alignment horizontal="right"/>
    </xf>
    <xf numFmtId="3" fontId="2" fillId="0" borderId="12" xfId="0" applyNumberFormat="1" applyFont="1" applyBorder="1" applyAlignment="1">
      <alignment horizontal="right"/>
    </xf>
    <xf numFmtId="3" fontId="2" fillId="0" borderId="33" xfId="0" applyNumberFormat="1" applyFont="1" applyBorder="1" applyAlignment="1">
      <alignment horizontal="right"/>
    </xf>
    <xf numFmtId="164" fontId="2" fillId="0" borderId="12" xfId="0" applyNumberFormat="1" applyFont="1" applyBorder="1" applyAlignment="1">
      <alignment horizontal="right"/>
    </xf>
    <xf numFmtId="20" fontId="2" fillId="0" borderId="12" xfId="0" applyNumberFormat="1" applyFont="1" applyBorder="1" applyAlignment="1">
      <alignment horizontal="right"/>
    </xf>
    <xf numFmtId="10" fontId="2" fillId="0" borderId="15" xfId="0" applyNumberFormat="1" applyFont="1" applyBorder="1" applyAlignment="1">
      <alignment horizontal="right"/>
    </xf>
    <xf numFmtId="3" fontId="2" fillId="0" borderId="17" xfId="0" applyNumberFormat="1" applyFont="1" applyBorder="1"/>
    <xf numFmtId="3" fontId="2" fillId="0" borderId="21" xfId="0" applyNumberFormat="1" applyFont="1" applyBorder="1"/>
    <xf numFmtId="3" fontId="2" fillId="0" borderId="12" xfId="0" applyNumberFormat="1" applyFont="1" applyBorder="1"/>
    <xf numFmtId="3" fontId="2" fillId="0" borderId="33" xfId="0" applyNumberFormat="1" applyFont="1" applyBorder="1"/>
    <xf numFmtId="3" fontId="2" fillId="0" borderId="54" xfId="0" applyNumberFormat="1" applyFont="1" applyBorder="1"/>
    <xf numFmtId="3" fontId="2" fillId="0" borderId="11" xfId="0" applyNumberFormat="1" applyFont="1" applyBorder="1"/>
    <xf numFmtId="164" fontId="2" fillId="0" borderId="33" xfId="0" applyNumberFormat="1" applyFont="1" applyBorder="1"/>
    <xf numFmtId="164" fontId="2" fillId="0" borderId="15" xfId="0" applyNumberFormat="1" applyFont="1" applyBorder="1"/>
    <xf numFmtId="37" fontId="2" fillId="0" borderId="11" xfId="0" applyNumberFormat="1" applyFont="1" applyBorder="1" applyAlignment="1">
      <alignment horizontal="right"/>
    </xf>
    <xf numFmtId="37" fontId="2" fillId="0" borderId="33" xfId="0" applyNumberFormat="1" applyFont="1" applyBorder="1" applyAlignment="1">
      <alignment horizontal="right"/>
    </xf>
    <xf numFmtId="37" fontId="2" fillId="0" borderId="62" xfId="0" applyNumberFormat="1" applyFont="1" applyBorder="1" applyAlignment="1">
      <alignment horizontal="right"/>
    </xf>
    <xf numFmtId="37" fontId="2" fillId="0" borderId="12" xfId="0" applyNumberFormat="1" applyFont="1" applyBorder="1" applyAlignment="1">
      <alignment horizontal="right"/>
    </xf>
    <xf numFmtId="37" fontId="2" fillId="0" borderId="54" xfId="0" applyNumberFormat="1" applyFont="1" applyBorder="1" applyAlignment="1">
      <alignment horizontal="right"/>
    </xf>
    <xf numFmtId="3" fontId="2" fillId="0" borderId="62" xfId="0" applyNumberFormat="1" applyFont="1" applyBorder="1"/>
    <xf numFmtId="165" fontId="2" fillId="0" borderId="15" xfId="0" applyNumberFormat="1" applyFont="1" applyBorder="1" applyAlignment="1">
      <alignment horizontal="right"/>
    </xf>
    <xf numFmtId="37" fontId="2" fillId="0" borderId="74" xfId="0" applyNumberFormat="1" applyFont="1" applyBorder="1" applyAlignment="1">
      <alignment horizontal="right"/>
    </xf>
    <xf numFmtId="164" fontId="2" fillId="4" borderId="38" xfId="1" applyNumberFormat="1" applyFont="1" applyFill="1" applyBorder="1"/>
    <xf numFmtId="3" fontId="2" fillId="4" borderId="38" xfId="0" applyNumberFormat="1" applyFont="1" applyFill="1" applyBorder="1"/>
    <xf numFmtId="0" fontId="2" fillId="0" borderId="7" xfId="0" applyFont="1" applyBorder="1" applyAlignment="1">
      <alignment horizontal="right"/>
    </xf>
    <xf numFmtId="9" fontId="2" fillId="0" borderId="7" xfId="0" applyNumberFormat="1" applyFont="1" applyBorder="1" applyAlignment="1">
      <alignment horizontal="right"/>
    </xf>
    <xf numFmtId="9" fontId="2" fillId="0" borderId="26" xfId="0" applyNumberFormat="1" applyFont="1" applyFill="1" applyBorder="1" applyAlignment="1">
      <alignment horizontal="right"/>
    </xf>
    <xf numFmtId="9" fontId="2" fillId="0" borderId="42" xfId="0" applyNumberFormat="1" applyFont="1" applyFill="1" applyBorder="1" applyAlignment="1">
      <alignment horizontal="right"/>
    </xf>
    <xf numFmtId="9" fontId="2" fillId="0" borderId="7" xfId="0" applyNumberFormat="1" applyFont="1" applyFill="1" applyBorder="1" applyAlignment="1">
      <alignment horizontal="right"/>
    </xf>
    <xf numFmtId="9" fontId="5" fillId="0" borderId="7" xfId="0" applyNumberFormat="1" applyFont="1" applyFill="1" applyBorder="1" applyAlignment="1">
      <alignment horizontal="right"/>
    </xf>
    <xf numFmtId="9" fontId="2" fillId="0" borderId="33" xfId="0" applyNumberFormat="1" applyFont="1" applyFill="1" applyBorder="1" applyAlignment="1">
      <alignment horizontal="right"/>
    </xf>
    <xf numFmtId="0" fontId="5" fillId="0" borderId="18" xfId="0" applyFont="1" applyBorder="1"/>
    <xf numFmtId="3" fontId="2" fillId="4" borderId="76" xfId="0" applyNumberFormat="1" applyFont="1" applyFill="1" applyBorder="1"/>
    <xf numFmtId="3" fontId="5" fillId="0" borderId="42" xfId="0" applyNumberFormat="1" applyFont="1" applyFill="1" applyBorder="1"/>
    <xf numFmtId="0" fontId="2" fillId="0" borderId="56" xfId="0" applyFont="1" applyFill="1" applyBorder="1" applyAlignment="1">
      <alignment horizontal="left"/>
    </xf>
    <xf numFmtId="165" fontId="2" fillId="0" borderId="15" xfId="0" applyNumberFormat="1" applyFont="1" applyFill="1" applyBorder="1"/>
    <xf numFmtId="3" fontId="2" fillId="5" borderId="11" xfId="0" applyNumberFormat="1" applyFont="1" applyFill="1" applyBorder="1"/>
    <xf numFmtId="164" fontId="2" fillId="5" borderId="12" xfId="1" applyNumberFormat="1" applyFont="1" applyFill="1" applyBorder="1" applyAlignment="1">
      <alignment horizontal="right"/>
    </xf>
    <xf numFmtId="165" fontId="2" fillId="5" borderId="12" xfId="0" applyNumberFormat="1" applyFont="1" applyFill="1" applyBorder="1" applyAlignment="1">
      <alignment horizontal="right"/>
    </xf>
    <xf numFmtId="168" fontId="2" fillId="5" borderId="12" xfId="0" applyNumberFormat="1" applyFont="1" applyFill="1" applyBorder="1" applyAlignment="1">
      <alignment horizontal="right"/>
    </xf>
    <xf numFmtId="168" fontId="2" fillId="5" borderId="15" xfId="0" applyNumberFormat="1" applyFont="1" applyFill="1" applyBorder="1" applyAlignment="1">
      <alignment horizontal="right"/>
    </xf>
    <xf numFmtId="164" fontId="5" fillId="5" borderId="12" xfId="1" applyNumberFormat="1" applyFont="1" applyFill="1" applyBorder="1"/>
    <xf numFmtId="165" fontId="2" fillId="5" borderId="12" xfId="0" applyNumberFormat="1" applyFont="1" applyFill="1" applyBorder="1"/>
    <xf numFmtId="165" fontId="2" fillId="5" borderId="15" xfId="0" applyNumberFormat="1" applyFont="1" applyFill="1" applyBorder="1"/>
    <xf numFmtId="3" fontId="2" fillId="5" borderId="12" xfId="0" applyNumberFormat="1" applyFont="1" applyFill="1" applyBorder="1"/>
    <xf numFmtId="3" fontId="2" fillId="5" borderId="21" xfId="0" applyNumberFormat="1" applyFont="1" applyFill="1" applyBorder="1"/>
    <xf numFmtId="3" fontId="2" fillId="5" borderId="15" xfId="0" applyNumberFormat="1" applyFont="1" applyFill="1" applyBorder="1"/>
    <xf numFmtId="3" fontId="2" fillId="5" borderId="17" xfId="0" applyNumberFormat="1" applyFont="1" applyFill="1" applyBorder="1"/>
    <xf numFmtId="3" fontId="2" fillId="5" borderId="33" xfId="0" applyNumberFormat="1" applyFont="1" applyFill="1" applyBorder="1" applyAlignment="1">
      <alignment horizontal="right"/>
    </xf>
    <xf numFmtId="3" fontId="2" fillId="5" borderId="62" xfId="0" applyNumberFormat="1" applyFont="1" applyFill="1" applyBorder="1" applyAlignment="1">
      <alignment horizontal="right"/>
    </xf>
    <xf numFmtId="3" fontId="2" fillId="5" borderId="15" xfId="0" applyNumberFormat="1" applyFont="1" applyFill="1" applyBorder="1" applyAlignment="1">
      <alignment horizontal="right"/>
    </xf>
    <xf numFmtId="9" fontId="2" fillId="5" borderId="11" xfId="0" applyNumberFormat="1" applyFont="1" applyFill="1" applyBorder="1" applyAlignment="1">
      <alignment horizontal="right"/>
    </xf>
    <xf numFmtId="164" fontId="2" fillId="5" borderId="15" xfId="1" applyNumberFormat="1" applyFont="1" applyFill="1" applyBorder="1" applyAlignment="1">
      <alignment horizontal="right"/>
    </xf>
    <xf numFmtId="9" fontId="2" fillId="5" borderId="33" xfId="0" applyNumberFormat="1" applyFont="1" applyFill="1" applyBorder="1" applyAlignment="1">
      <alignment horizontal="right"/>
    </xf>
    <xf numFmtId="164" fontId="2" fillId="5" borderId="12" xfId="0" applyNumberFormat="1" applyFont="1" applyFill="1" applyBorder="1" applyAlignment="1">
      <alignment horizontal="right"/>
    </xf>
    <xf numFmtId="164" fontId="2" fillId="5" borderId="15" xfId="0" applyNumberFormat="1" applyFont="1" applyFill="1" applyBorder="1" applyAlignment="1">
      <alignment horizontal="right"/>
    </xf>
    <xf numFmtId="2" fontId="2" fillId="5" borderId="11" xfId="0" applyNumberFormat="1" applyFont="1" applyFill="1" applyBorder="1" applyAlignment="1">
      <alignment horizontal="right"/>
    </xf>
    <xf numFmtId="3" fontId="2" fillId="5" borderId="12" xfId="0" applyNumberFormat="1" applyFont="1" applyFill="1" applyBorder="1" applyAlignment="1">
      <alignment horizontal="right"/>
    </xf>
    <xf numFmtId="3" fontId="2" fillId="5" borderId="21" xfId="0" applyNumberFormat="1" applyFont="1" applyFill="1" applyBorder="1" applyAlignment="1">
      <alignment horizontal="right"/>
    </xf>
    <xf numFmtId="3" fontId="2" fillId="5" borderId="54" xfId="0" applyNumberFormat="1" applyFont="1" applyFill="1" applyBorder="1" applyAlignment="1">
      <alignment horizontal="right"/>
    </xf>
    <xf numFmtId="2" fontId="5" fillId="5" borderId="11" xfId="0" applyNumberFormat="1" applyFont="1" applyFill="1" applyBorder="1" applyAlignment="1">
      <alignment horizontal="right"/>
    </xf>
    <xf numFmtId="3" fontId="5" fillId="5" borderId="12" xfId="0" applyNumberFormat="1" applyFont="1" applyFill="1" applyBorder="1" applyAlignment="1">
      <alignment horizontal="right"/>
    </xf>
    <xf numFmtId="0" fontId="5" fillId="5" borderId="12" xfId="0" applyFont="1" applyFill="1" applyBorder="1" applyAlignment="1">
      <alignment horizontal="right"/>
    </xf>
    <xf numFmtId="0" fontId="5" fillId="5" borderId="21" xfId="0" applyFont="1" applyFill="1" applyBorder="1" applyAlignment="1">
      <alignment horizontal="right"/>
    </xf>
    <xf numFmtId="0" fontId="5" fillId="5" borderId="54" xfId="0" applyFont="1" applyFill="1" applyBorder="1" applyAlignment="1">
      <alignment horizontal="right"/>
    </xf>
    <xf numFmtId="3" fontId="2" fillId="5" borderId="20" xfId="0" applyNumberFormat="1" applyFont="1" applyFill="1" applyBorder="1"/>
    <xf numFmtId="164" fontId="2" fillId="5" borderId="17" xfId="1" applyNumberFormat="1" applyFont="1" applyFill="1" applyBorder="1"/>
    <xf numFmtId="164" fontId="2" fillId="5" borderId="12" xfId="1" applyNumberFormat="1" applyFont="1" applyFill="1" applyBorder="1"/>
    <xf numFmtId="164" fontId="2" fillId="5" borderId="54" xfId="1" applyNumberFormat="1" applyFont="1" applyFill="1" applyBorder="1"/>
    <xf numFmtId="3" fontId="5" fillId="5" borderId="62" xfId="0" applyNumberFormat="1" applyFont="1" applyFill="1" applyBorder="1"/>
    <xf numFmtId="164" fontId="5" fillId="5" borderId="11" xfId="0" applyNumberFormat="1" applyFont="1" applyFill="1" applyBorder="1"/>
    <xf numFmtId="164" fontId="5" fillId="5" borderId="12" xfId="0" applyNumberFormat="1" applyFont="1" applyFill="1" applyBorder="1"/>
    <xf numFmtId="164" fontId="5" fillId="5" borderId="21" xfId="0" applyNumberFormat="1" applyFont="1" applyFill="1" applyBorder="1"/>
    <xf numFmtId="164" fontId="5" fillId="5" borderId="54" xfId="0" applyNumberFormat="1" applyFont="1" applyFill="1" applyBorder="1"/>
    <xf numFmtId="0" fontId="2" fillId="5" borderId="12" xfId="0" applyFont="1" applyFill="1" applyBorder="1" applyAlignment="1">
      <alignment horizontal="right"/>
    </xf>
    <xf numFmtId="0" fontId="2" fillId="5" borderId="21" xfId="0" applyFont="1" applyFill="1" applyBorder="1" applyAlignment="1">
      <alignment horizontal="right"/>
    </xf>
    <xf numFmtId="0" fontId="2" fillId="5" borderId="54" xfId="0" applyFont="1" applyFill="1" applyBorder="1" applyAlignment="1">
      <alignment horizontal="right"/>
    </xf>
    <xf numFmtId="3" fontId="2" fillId="5" borderId="33" xfId="0" applyNumberFormat="1" applyFont="1" applyFill="1" applyBorder="1"/>
    <xf numFmtId="3" fontId="2" fillId="5" borderId="62" xfId="0" applyNumberFormat="1" applyFont="1" applyFill="1" applyBorder="1"/>
    <xf numFmtId="164" fontId="2" fillId="5" borderId="11" xfId="1" applyNumberFormat="1" applyFont="1" applyFill="1" applyBorder="1"/>
    <xf numFmtId="164" fontId="2" fillId="5" borderId="21" xfId="1" applyNumberFormat="1" applyFont="1" applyFill="1" applyBorder="1"/>
    <xf numFmtId="3" fontId="2" fillId="5" borderId="54" xfId="0" applyNumberFormat="1" applyFont="1" applyFill="1" applyBorder="1"/>
    <xf numFmtId="3" fontId="2" fillId="5" borderId="19" xfId="0" applyNumberFormat="1" applyFont="1" applyFill="1" applyBorder="1"/>
    <xf numFmtId="37" fontId="2" fillId="5" borderId="19" xfId="0" applyNumberFormat="1" applyFont="1" applyFill="1" applyBorder="1"/>
    <xf numFmtId="37" fontId="22" fillId="5" borderId="20" xfId="4" applyNumberFormat="1" applyFont="1" applyFill="1" applyBorder="1" applyAlignment="1">
      <alignment horizontal="right"/>
    </xf>
    <xf numFmtId="3" fontId="2" fillId="9" borderId="12" xfId="0" applyNumberFormat="1" applyFont="1" applyFill="1" applyBorder="1"/>
    <xf numFmtId="3" fontId="2" fillId="9" borderId="15" xfId="0" applyNumberFormat="1" applyFont="1" applyFill="1" applyBorder="1"/>
    <xf numFmtId="3" fontId="2" fillId="4" borderId="71" xfId="0" applyNumberFormat="1" applyFont="1" applyFill="1" applyBorder="1" applyAlignment="1">
      <alignment horizontal="right"/>
    </xf>
    <xf numFmtId="3" fontId="22" fillId="4" borderId="52" xfId="3" applyNumberFormat="1" applyFont="1" applyFill="1" applyBorder="1" applyAlignment="1">
      <alignment horizontal="right" wrapText="1"/>
    </xf>
    <xf numFmtId="3" fontId="22" fillId="4" borderId="84" xfId="3" applyNumberFormat="1" applyFont="1" applyFill="1" applyBorder="1" applyAlignment="1">
      <alignment horizontal="right" wrapText="1"/>
    </xf>
    <xf numFmtId="0" fontId="2" fillId="2" borderId="1" xfId="0" applyFont="1" applyFill="1" applyBorder="1" applyAlignment="1"/>
    <xf numFmtId="0" fontId="2" fillId="2" borderId="1" xfId="0" applyFont="1" applyFill="1" applyBorder="1" applyAlignment="1">
      <alignment horizontal="center"/>
    </xf>
    <xf numFmtId="0" fontId="2" fillId="2" borderId="8" xfId="0" applyFont="1" applyFill="1" applyBorder="1" applyAlignment="1"/>
    <xf numFmtId="0" fontId="2" fillId="2" borderId="12" xfId="0" applyFont="1" applyFill="1" applyBorder="1" applyAlignment="1">
      <alignment horizontal="center"/>
    </xf>
    <xf numFmtId="3" fontId="2" fillId="5" borderId="11" xfId="0" applyNumberFormat="1" applyFont="1" applyFill="1" applyBorder="1" applyAlignment="1">
      <alignment horizontal="right"/>
    </xf>
    <xf numFmtId="3" fontId="22" fillId="5" borderId="12" xfId="3" applyNumberFormat="1" applyFont="1" applyFill="1" applyBorder="1" applyAlignment="1">
      <alignment horizontal="right" wrapText="1"/>
    </xf>
    <xf numFmtId="3" fontId="22" fillId="5" borderId="15" xfId="3" applyNumberFormat="1" applyFont="1" applyFill="1" applyBorder="1" applyAlignment="1">
      <alignment horizontal="right" wrapText="1"/>
    </xf>
    <xf numFmtId="3" fontId="2" fillId="5" borderId="17" xfId="0" applyNumberFormat="1" applyFont="1" applyFill="1" applyBorder="1" applyAlignment="1">
      <alignment horizontal="right"/>
    </xf>
    <xf numFmtId="3" fontId="22" fillId="0" borderId="41" xfId="3" applyNumberFormat="1" applyFont="1" applyFill="1" applyBorder="1" applyAlignment="1">
      <alignment horizontal="right" wrapText="1"/>
    </xf>
    <xf numFmtId="3" fontId="22" fillId="0" borderId="4" xfId="3" applyNumberFormat="1" applyFont="1" applyFill="1" applyBorder="1" applyAlignment="1">
      <alignment horizontal="right" wrapText="1"/>
    </xf>
    <xf numFmtId="3" fontId="22" fillId="0" borderId="59" xfId="3" applyNumberFormat="1" applyFont="1" applyFill="1" applyBorder="1" applyAlignment="1">
      <alignment horizontal="right" wrapText="1"/>
    </xf>
    <xf numFmtId="3" fontId="2" fillId="0" borderId="42" xfId="0" applyNumberFormat="1" applyFont="1" applyFill="1" applyBorder="1"/>
    <xf numFmtId="3" fontId="2" fillId="0" borderId="40" xfId="0" applyNumberFormat="1" applyFont="1" applyFill="1" applyBorder="1"/>
    <xf numFmtId="0" fontId="2" fillId="2" borderId="23" xfId="0" applyFont="1" applyFill="1" applyBorder="1" applyAlignment="1">
      <alignment horizontal="center"/>
    </xf>
    <xf numFmtId="3" fontId="2" fillId="2" borderId="23" xfId="0" applyNumberFormat="1" applyFont="1" applyFill="1" applyBorder="1" applyAlignment="1"/>
    <xf numFmtId="0" fontId="22" fillId="0" borderId="86" xfId="3" applyFont="1" applyFill="1" applyBorder="1" applyAlignment="1">
      <alignment horizontal="right" wrapText="1"/>
    </xf>
    <xf numFmtId="0" fontId="22" fillId="0" borderId="0" xfId="3" applyFont="1" applyFill="1" applyBorder="1" applyAlignment="1">
      <alignment horizontal="right" wrapText="1"/>
    </xf>
    <xf numFmtId="0" fontId="22" fillId="0" borderId="7" xfId="3" applyFont="1" applyFill="1" applyBorder="1" applyAlignment="1">
      <alignment horizontal="right" wrapText="1"/>
    </xf>
    <xf numFmtId="0" fontId="22" fillId="0" borderId="81" xfId="3" applyFont="1" applyFill="1" applyBorder="1" applyAlignment="1">
      <alignment horizontal="right" wrapText="1"/>
    </xf>
    <xf numFmtId="0" fontId="5" fillId="2" borderId="22" xfId="0" applyFont="1" applyFill="1" applyBorder="1" applyAlignment="1"/>
    <xf numFmtId="3" fontId="22" fillId="2" borderId="47" xfId="3" applyNumberFormat="1" applyFont="1" applyFill="1" applyBorder="1" applyAlignment="1">
      <alignment wrapText="1"/>
    </xf>
    <xf numFmtId="3" fontId="22" fillId="2" borderId="53" xfId="3" applyNumberFormat="1" applyFont="1" applyFill="1" applyBorder="1" applyAlignment="1">
      <alignment wrapText="1"/>
    </xf>
    <xf numFmtId="3" fontId="2" fillId="0" borderId="18" xfId="0" applyNumberFormat="1" applyFont="1" applyBorder="1"/>
    <xf numFmtId="3" fontId="2" fillId="0" borderId="19" xfId="0" applyNumberFormat="1" applyFont="1" applyBorder="1" applyAlignment="1">
      <alignment horizontal="right"/>
    </xf>
    <xf numFmtId="3" fontId="22" fillId="0" borderId="19" xfId="3" applyNumberFormat="1" applyFont="1" applyFill="1" applyBorder="1" applyAlignment="1">
      <alignment horizontal="right" wrapText="1"/>
    </xf>
    <xf numFmtId="0" fontId="2" fillId="2" borderId="78" xfId="0" applyFont="1" applyFill="1" applyBorder="1" applyAlignment="1"/>
    <xf numFmtId="0" fontId="2" fillId="0" borderId="70" xfId="0" applyFont="1" applyBorder="1"/>
    <xf numFmtId="3" fontId="22" fillId="4" borderId="70" xfId="3" applyNumberFormat="1" applyFont="1" applyFill="1" applyBorder="1" applyAlignment="1">
      <alignment horizontal="right" wrapText="1"/>
    </xf>
    <xf numFmtId="3" fontId="2" fillId="4" borderId="24" xfId="0" applyNumberFormat="1" applyFont="1" applyFill="1" applyBorder="1" applyAlignment="1">
      <alignment horizontal="right"/>
    </xf>
    <xf numFmtId="3" fontId="22" fillId="0" borderId="18" xfId="3" applyNumberFormat="1" applyFont="1" applyFill="1" applyBorder="1" applyAlignment="1">
      <alignment horizontal="right" wrapText="1"/>
    </xf>
    <xf numFmtId="3" fontId="2" fillId="0" borderId="19" xfId="0" applyNumberFormat="1" applyFont="1" applyFill="1" applyBorder="1" applyAlignment="1">
      <alignment horizontal="right"/>
    </xf>
    <xf numFmtId="3" fontId="2" fillId="4" borderId="87" xfId="0" applyNumberFormat="1" applyFont="1" applyFill="1" applyBorder="1" applyAlignment="1">
      <alignment horizontal="right"/>
    </xf>
    <xf numFmtId="3" fontId="2" fillId="4" borderId="72" xfId="0" applyNumberFormat="1" applyFont="1" applyFill="1" applyBorder="1" applyAlignment="1">
      <alignment horizontal="right"/>
    </xf>
    <xf numFmtId="3" fontId="2" fillId="4" borderId="84" xfId="0" applyNumberFormat="1" applyFont="1" applyFill="1" applyBorder="1" applyAlignment="1">
      <alignment horizontal="right"/>
    </xf>
    <xf numFmtId="3" fontId="22" fillId="4" borderId="71" xfId="3" applyNumberFormat="1" applyFont="1" applyFill="1" applyBorder="1" applyAlignment="1">
      <alignment horizontal="right" wrapText="1"/>
    </xf>
    <xf numFmtId="3" fontId="22" fillId="4" borderId="72" xfId="3" applyNumberFormat="1" applyFont="1" applyFill="1" applyBorder="1" applyAlignment="1">
      <alignment horizontal="right" wrapText="1"/>
    </xf>
    <xf numFmtId="0" fontId="2" fillId="2" borderId="51" xfId="0" applyFont="1" applyFill="1" applyBorder="1" applyAlignment="1"/>
    <xf numFmtId="0" fontId="2" fillId="2" borderId="51" xfId="0" applyFont="1" applyFill="1" applyBorder="1" applyAlignment="1">
      <alignment horizontal="center"/>
    </xf>
    <xf numFmtId="3" fontId="22" fillId="5" borderId="11" xfId="3" applyNumberFormat="1" applyFont="1" applyFill="1" applyBorder="1" applyAlignment="1">
      <alignment horizontal="right" wrapText="1"/>
    </xf>
    <xf numFmtId="3" fontId="22" fillId="4" borderId="53" xfId="3" applyNumberFormat="1" applyFont="1" applyFill="1" applyBorder="1" applyAlignment="1">
      <alignment horizontal="right" wrapText="1"/>
    </xf>
    <xf numFmtId="3" fontId="22" fillId="4" borderId="50" xfId="3" applyNumberFormat="1" applyFont="1" applyFill="1" applyBorder="1" applyAlignment="1">
      <alignment horizontal="right" wrapText="1"/>
    </xf>
    <xf numFmtId="3" fontId="22" fillId="5" borderId="20" xfId="3" applyNumberFormat="1" applyFont="1" applyFill="1" applyBorder="1" applyAlignment="1">
      <alignment horizontal="right" wrapText="1"/>
    </xf>
    <xf numFmtId="3" fontId="2" fillId="5" borderId="20" xfId="0" applyNumberFormat="1" applyFont="1" applyFill="1" applyBorder="1" applyAlignment="1">
      <alignment horizontal="right"/>
    </xf>
    <xf numFmtId="170" fontId="2" fillId="0" borderId="7" xfId="0" applyNumberFormat="1" applyFont="1" applyBorder="1" applyAlignment="1"/>
    <xf numFmtId="164" fontId="2" fillId="5" borderId="10" xfId="1" applyNumberFormat="1" applyFont="1" applyFill="1" applyBorder="1"/>
    <xf numFmtId="167" fontId="5" fillId="5" borderId="10" xfId="0" applyNumberFormat="1" applyFont="1" applyFill="1" applyBorder="1"/>
    <xf numFmtId="167" fontId="2" fillId="5" borderId="11" xfId="0" applyNumberFormat="1" applyFont="1" applyFill="1" applyBorder="1"/>
    <xf numFmtId="3" fontId="2" fillId="5" borderId="1" xfId="0" applyNumberFormat="1" applyFont="1" applyFill="1" applyBorder="1"/>
    <xf numFmtId="169" fontId="5" fillId="5" borderId="1" xfId="2" applyNumberFormat="1" applyFont="1" applyFill="1" applyBorder="1"/>
    <xf numFmtId="166" fontId="2" fillId="5" borderId="12" xfId="0" applyNumberFormat="1" applyFont="1" applyFill="1" applyBorder="1"/>
    <xf numFmtId="3" fontId="2" fillId="5" borderId="14" xfId="0" applyNumberFormat="1" applyFont="1" applyFill="1" applyBorder="1"/>
    <xf numFmtId="169" fontId="5" fillId="5" borderId="14" xfId="2" applyNumberFormat="1" applyFont="1" applyFill="1" applyBorder="1"/>
    <xf numFmtId="166" fontId="2" fillId="5" borderId="15" xfId="0" applyNumberFormat="1" applyFont="1" applyFill="1" applyBorder="1"/>
    <xf numFmtId="165" fontId="5" fillId="5" borderId="10" xfId="1" applyNumberFormat="1" applyFont="1" applyFill="1" applyBorder="1"/>
    <xf numFmtId="165" fontId="2" fillId="5" borderId="10" xfId="1" applyNumberFormat="1" applyFont="1" applyFill="1" applyBorder="1"/>
    <xf numFmtId="170" fontId="2" fillId="5" borderId="11" xfId="1" applyNumberFormat="1" applyFont="1" applyFill="1" applyBorder="1"/>
    <xf numFmtId="3" fontId="2" fillId="5" borderId="12" xfId="1" applyNumberFormat="1" applyFont="1" applyFill="1" applyBorder="1"/>
    <xf numFmtId="3" fontId="5" fillId="5" borderId="14" xfId="0" applyNumberFormat="1" applyFont="1" applyFill="1" applyBorder="1"/>
    <xf numFmtId="1" fontId="2" fillId="5" borderId="15" xfId="0" applyNumberFormat="1" applyFont="1" applyFill="1" applyBorder="1"/>
    <xf numFmtId="0" fontId="2" fillId="0" borderId="6" xfId="0" quotePrefix="1" applyFont="1" applyBorder="1" applyAlignment="1">
      <alignment horizontal="center" vertical="center"/>
    </xf>
    <xf numFmtId="0" fontId="2" fillId="0" borderId="30" xfId="0" quotePrefix="1" applyFont="1" applyBorder="1" applyAlignment="1">
      <alignment horizontal="center" vertical="center"/>
    </xf>
    <xf numFmtId="169" fontId="2" fillId="9" borderId="8" xfId="2" applyNumberFormat="1" applyFont="1" applyFill="1" applyBorder="1"/>
    <xf numFmtId="169" fontId="2" fillId="9" borderId="13" xfId="2" applyNumberFormat="1" applyFont="1" applyFill="1" applyBorder="1"/>
    <xf numFmtId="0" fontId="2" fillId="0" borderId="8" xfId="0" quotePrefix="1" applyFont="1" applyBorder="1" applyAlignment="1">
      <alignment horizontal="center" vertical="center"/>
    </xf>
    <xf numFmtId="0" fontId="2" fillId="0" borderId="13" xfId="0" quotePrefix="1" applyFont="1" applyBorder="1" applyAlignment="1">
      <alignment horizontal="center" vertical="center"/>
    </xf>
    <xf numFmtId="166" fontId="2" fillId="9" borderId="8" xfId="0" applyNumberFormat="1" applyFont="1" applyFill="1" applyBorder="1"/>
    <xf numFmtId="166" fontId="2" fillId="9" borderId="12" xfId="0" applyNumberFormat="1" applyFont="1" applyFill="1" applyBorder="1"/>
    <xf numFmtId="166" fontId="2" fillId="9" borderId="13" xfId="0" applyNumberFormat="1" applyFont="1" applyFill="1" applyBorder="1"/>
    <xf numFmtId="166" fontId="2" fillId="9" borderId="15" xfId="0" applyNumberFormat="1" applyFont="1" applyFill="1" applyBorder="1"/>
    <xf numFmtId="16" fontId="2" fillId="2" borderId="18" xfId="0" applyNumberFormat="1" applyFont="1" applyFill="1" applyBorder="1" applyAlignment="1">
      <alignment horizontal="center"/>
    </xf>
    <xf numFmtId="164" fontId="2" fillId="9" borderId="40" xfId="0" applyNumberFormat="1" applyFont="1" applyFill="1" applyBorder="1"/>
    <xf numFmtId="0" fontId="2" fillId="0" borderId="40" xfId="0" quotePrefix="1" applyFont="1" applyBorder="1" applyAlignment="1">
      <alignment horizontal="center" vertical="center"/>
    </xf>
    <xf numFmtId="164" fontId="5" fillId="5" borderId="11" xfId="1" applyNumberFormat="1" applyFont="1" applyFill="1" applyBorder="1"/>
    <xf numFmtId="169" fontId="2" fillId="5" borderId="12" xfId="2" applyNumberFormat="1" applyFont="1" applyFill="1" applyBorder="1"/>
    <xf numFmtId="169" fontId="2" fillId="5" borderId="15" xfId="2" applyNumberFormat="1" applyFont="1" applyFill="1" applyBorder="1"/>
    <xf numFmtId="164" fontId="2" fillId="5" borderId="33" xfId="1" applyNumberFormat="1" applyFont="1" applyFill="1" applyBorder="1"/>
    <xf numFmtId="3" fontId="2" fillId="5" borderId="1" xfId="0" applyNumberFormat="1" applyFont="1" applyFill="1" applyBorder="1" applyAlignment="1">
      <alignment horizontal="right"/>
    </xf>
    <xf numFmtId="3" fontId="2" fillId="5" borderId="14" xfId="0" applyNumberFormat="1" applyFont="1" applyFill="1" applyBorder="1" applyAlignment="1">
      <alignment horizontal="right"/>
    </xf>
    <xf numFmtId="16" fontId="2" fillId="2" borderId="87" xfId="0" applyNumberFormat="1" applyFont="1" applyFill="1" applyBorder="1" applyAlignment="1">
      <alignment horizontal="center"/>
    </xf>
    <xf numFmtId="3" fontId="2" fillId="9" borderId="1" xfId="0" applyNumberFormat="1" applyFont="1" applyFill="1" applyBorder="1"/>
    <xf numFmtId="3" fontId="2" fillId="9" borderId="14" xfId="0" applyNumberFormat="1" applyFont="1" applyFill="1" applyBorder="1"/>
    <xf numFmtId="164" fontId="2" fillId="9" borderId="33" xfId="0" applyNumberFormat="1" applyFont="1" applyFill="1" applyBorder="1"/>
    <xf numFmtId="0" fontId="14" fillId="2" borderId="18" xfId="0" applyFont="1" applyFill="1" applyBorder="1" applyAlignment="1">
      <alignment vertical="center" wrapText="1"/>
    </xf>
    <xf numFmtId="0" fontId="2" fillId="5" borderId="40" xfId="0" applyFont="1" applyFill="1" applyBorder="1"/>
    <xf numFmtId="165" fontId="2" fillId="5" borderId="7" xfId="0" applyNumberFormat="1" applyFont="1" applyFill="1" applyBorder="1"/>
    <xf numFmtId="165" fontId="2" fillId="5" borderId="33" xfId="0" applyNumberFormat="1" applyFont="1" applyFill="1" applyBorder="1"/>
    <xf numFmtId="165" fontId="2" fillId="4" borderId="33" xfId="0" applyNumberFormat="1" applyFont="1" applyFill="1" applyBorder="1"/>
    <xf numFmtId="166" fontId="2" fillId="9" borderId="1" xfId="0" applyNumberFormat="1" applyFont="1" applyFill="1" applyBorder="1" applyAlignment="1"/>
    <xf numFmtId="0" fontId="2" fillId="5" borderId="8" xfId="0" quotePrefix="1" applyFont="1" applyFill="1" applyBorder="1" applyAlignment="1">
      <alignment horizontal="center" vertical="center"/>
    </xf>
    <xf numFmtId="166" fontId="2" fillId="5" borderId="1" xfId="0" applyNumberFormat="1" applyFont="1" applyFill="1" applyBorder="1"/>
    <xf numFmtId="166" fontId="2" fillId="5" borderId="12" xfId="0" applyNumberFormat="1" applyFont="1" applyFill="1" applyBorder="1" applyAlignment="1"/>
    <xf numFmtId="0" fontId="2" fillId="5" borderId="13" xfId="0" quotePrefix="1" applyFont="1" applyFill="1" applyBorder="1" applyAlignment="1">
      <alignment horizontal="center" vertical="center"/>
    </xf>
    <xf numFmtId="166" fontId="2" fillId="5" borderId="14" xfId="0" applyNumberFormat="1" applyFont="1" applyFill="1" applyBorder="1"/>
    <xf numFmtId="166" fontId="2" fillId="5" borderId="15" xfId="0" applyNumberFormat="1" applyFont="1" applyFill="1" applyBorder="1" applyAlignment="1"/>
    <xf numFmtId="0" fontId="2" fillId="5" borderId="40" xfId="0" quotePrefix="1" applyFont="1" applyFill="1" applyBorder="1" applyAlignment="1">
      <alignment horizontal="center" vertical="center"/>
    </xf>
    <xf numFmtId="164" fontId="2" fillId="5" borderId="7" xfId="0" applyNumberFormat="1" applyFont="1" applyFill="1" applyBorder="1"/>
    <xf numFmtId="164" fontId="2" fillId="5" borderId="33" xfId="0" applyNumberFormat="1" applyFont="1" applyFill="1" applyBorder="1" applyAlignment="1"/>
    <xf numFmtId="166" fontId="2" fillId="9" borderId="14" xfId="0" applyNumberFormat="1" applyFont="1" applyFill="1" applyBorder="1" applyAlignment="1"/>
    <xf numFmtId="164" fontId="2" fillId="9" borderId="7" xfId="0" applyNumberFormat="1" applyFont="1" applyFill="1" applyBorder="1" applyAlignment="1"/>
    <xf numFmtId="170" fontId="2" fillId="4" borderId="71" xfId="0" applyNumberFormat="1" applyFont="1" applyFill="1" applyBorder="1" applyAlignment="1"/>
    <xf numFmtId="166" fontId="2" fillId="4" borderId="52" xfId="0" applyNumberFormat="1" applyFont="1" applyFill="1" applyBorder="1"/>
    <xf numFmtId="166" fontId="2" fillId="4" borderId="84" xfId="0" applyNumberFormat="1" applyFont="1" applyFill="1" applyBorder="1"/>
    <xf numFmtId="170" fontId="2" fillId="5" borderId="33" xfId="0" applyNumberFormat="1" applyFont="1" applyFill="1" applyBorder="1" applyAlignment="1"/>
    <xf numFmtId="164" fontId="2" fillId="4" borderId="76" xfId="0" applyNumberFormat="1" applyFont="1" applyFill="1" applyBorder="1" applyAlignment="1"/>
    <xf numFmtId="164" fontId="2" fillId="5" borderId="0" xfId="1" applyNumberFormat="1" applyFont="1" applyFill="1" applyBorder="1"/>
    <xf numFmtId="169" fontId="36" fillId="5" borderId="10" xfId="2" applyNumberFormat="1" applyFont="1" applyFill="1" applyBorder="1"/>
    <xf numFmtId="169" fontId="36" fillId="0" borderId="10" xfId="2" applyNumberFormat="1" applyFont="1" applyFill="1" applyBorder="1"/>
    <xf numFmtId="169" fontId="36" fillId="0" borderId="10" xfId="2" applyNumberFormat="1" applyFont="1" applyFill="1" applyBorder="1" applyAlignment="1">
      <alignment horizontal="right"/>
    </xf>
    <xf numFmtId="169" fontId="36" fillId="0" borderId="11" xfId="2" applyNumberFormat="1" applyFont="1" applyFill="1" applyBorder="1"/>
    <xf numFmtId="169" fontId="36" fillId="5" borderId="1" xfId="2" applyNumberFormat="1" applyFont="1" applyFill="1" applyBorder="1"/>
    <xf numFmtId="169" fontId="36" fillId="0" borderId="1" xfId="2" applyNumberFormat="1" applyFont="1" applyFill="1" applyBorder="1"/>
    <xf numFmtId="169" fontId="36" fillId="0" borderId="1" xfId="2" applyNumberFormat="1" applyFont="1" applyFill="1" applyBorder="1" applyAlignment="1">
      <alignment horizontal="right"/>
    </xf>
    <xf numFmtId="169" fontId="36" fillId="0" borderId="12" xfId="2" applyNumberFormat="1" applyFont="1" applyFill="1" applyBorder="1"/>
    <xf numFmtId="169" fontId="36" fillId="5" borderId="14" xfId="2" applyNumberFormat="1" applyFont="1" applyFill="1" applyBorder="1"/>
    <xf numFmtId="169" fontId="36" fillId="0" borderId="14" xfId="2" applyNumberFormat="1" applyFont="1" applyFill="1" applyBorder="1"/>
    <xf numFmtId="169" fontId="36" fillId="0" borderId="14" xfId="2" applyNumberFormat="1" applyFont="1" applyFill="1" applyBorder="1" applyAlignment="1">
      <alignment horizontal="right"/>
    </xf>
    <xf numFmtId="166" fontId="36" fillId="0" borderId="10" xfId="2" applyNumberFormat="1" applyFont="1" applyFill="1" applyBorder="1" applyAlignment="1">
      <alignment horizontal="right"/>
    </xf>
    <xf numFmtId="166" fontId="36" fillId="5" borderId="10" xfId="2" applyNumberFormat="1" applyFont="1" applyFill="1" applyBorder="1"/>
    <xf numFmtId="1" fontId="36" fillId="0" borderId="1" xfId="2" applyNumberFormat="1" applyFont="1" applyFill="1" applyBorder="1" applyAlignment="1">
      <alignment horizontal="right"/>
    </xf>
    <xf numFmtId="166" fontId="36" fillId="5" borderId="10" xfId="2" applyNumberFormat="1" applyFont="1" applyFill="1" applyBorder="1" applyAlignment="1">
      <alignment horizontal="right"/>
    </xf>
    <xf numFmtId="169" fontId="2" fillId="5" borderId="60" xfId="2" applyNumberFormat="1" applyFont="1" applyFill="1" applyBorder="1"/>
    <xf numFmtId="169" fontId="2" fillId="5" borderId="3" xfId="2" applyNumberFormat="1" applyFont="1" applyFill="1" applyBorder="1"/>
    <xf numFmtId="169" fontId="2" fillId="5" borderId="39" xfId="2" applyNumberFormat="1" applyFont="1" applyFill="1" applyBorder="1"/>
    <xf numFmtId="166" fontId="2" fillId="5" borderId="60" xfId="2" applyNumberFormat="1" applyFont="1" applyFill="1" applyBorder="1"/>
    <xf numFmtId="166" fontId="2" fillId="5" borderId="60" xfId="2" applyNumberFormat="1" applyFont="1" applyFill="1" applyBorder="1" applyAlignment="1">
      <alignment horizontal="right"/>
    </xf>
    <xf numFmtId="16" fontId="2" fillId="2" borderId="22" xfId="0" applyNumberFormat="1" applyFont="1" applyFill="1" applyBorder="1" applyAlignment="1">
      <alignment horizontal="center"/>
    </xf>
    <xf numFmtId="49" fontId="2" fillId="2" borderId="19" xfId="0" applyNumberFormat="1" applyFont="1" applyFill="1" applyBorder="1" applyAlignment="1">
      <alignment horizontal="right"/>
    </xf>
    <xf numFmtId="169" fontId="36" fillId="5" borderId="15" xfId="2" applyNumberFormat="1" applyFont="1" applyFill="1" applyBorder="1"/>
    <xf numFmtId="169" fontId="36" fillId="5" borderId="11" xfId="2" applyNumberFormat="1" applyFont="1" applyFill="1" applyBorder="1"/>
    <xf numFmtId="169" fontId="36" fillId="5" borderId="1" xfId="2" applyNumberFormat="1" applyFont="1" applyFill="1" applyBorder="1" applyAlignment="1">
      <alignment horizontal="right"/>
    </xf>
    <xf numFmtId="169" fontId="36" fillId="5" borderId="12" xfId="2" applyNumberFormat="1" applyFont="1" applyFill="1" applyBorder="1"/>
    <xf numFmtId="169" fontId="36" fillId="5" borderId="14" xfId="2" applyNumberFormat="1" applyFont="1" applyFill="1" applyBorder="1" applyAlignment="1">
      <alignment horizontal="right"/>
    </xf>
    <xf numFmtId="1" fontId="8" fillId="0" borderId="1" xfId="0" applyNumberFormat="1" applyFont="1" applyFill="1" applyBorder="1" applyAlignment="1">
      <alignment horizontal="center" vertical="center"/>
    </xf>
    <xf numFmtId="3" fontId="2" fillId="0" borderId="75" xfId="0" applyNumberFormat="1" applyFont="1" applyBorder="1" applyAlignment="1">
      <alignment horizontal="right"/>
    </xf>
    <xf numFmtId="164" fontId="2" fillId="0" borderId="35" xfId="0" applyNumberFormat="1" applyFont="1" applyBorder="1" applyAlignment="1">
      <alignment horizontal="right"/>
    </xf>
    <xf numFmtId="164" fontId="2" fillId="0" borderId="74" xfId="0" applyNumberFormat="1" applyFont="1" applyBorder="1" applyAlignment="1">
      <alignment horizontal="right"/>
    </xf>
    <xf numFmtId="164" fontId="2" fillId="0" borderId="77" xfId="0" applyNumberFormat="1" applyFont="1" applyBorder="1" applyAlignment="1">
      <alignment horizontal="right"/>
    </xf>
    <xf numFmtId="170" fontId="2" fillId="4" borderId="37" xfId="0" applyNumberFormat="1" applyFont="1" applyFill="1" applyBorder="1" applyAlignment="1">
      <alignment horizontal="right"/>
    </xf>
    <xf numFmtId="170" fontId="2" fillId="4" borderId="38" xfId="0" applyNumberFormat="1" applyFont="1" applyFill="1" applyBorder="1" applyAlignment="1">
      <alignment horizontal="right"/>
    </xf>
    <xf numFmtId="0" fontId="2" fillId="0" borderId="59" xfId="0" applyFont="1" applyFill="1" applyBorder="1"/>
    <xf numFmtId="37" fontId="2" fillId="0" borderId="58" xfId="0" applyNumberFormat="1" applyFont="1" applyBorder="1" applyAlignment="1">
      <alignment horizontal="right"/>
    </xf>
    <xf numFmtId="37" fontId="2" fillId="0" borderId="59" xfId="0" applyNumberFormat="1" applyFont="1" applyBorder="1" applyAlignment="1">
      <alignment horizontal="right"/>
    </xf>
    <xf numFmtId="37" fontId="5" fillId="0" borderId="4" xfId="0" applyNumberFormat="1" applyFont="1" applyFill="1" applyBorder="1" applyAlignment="1">
      <alignment horizontal="right"/>
    </xf>
    <xf numFmtId="37" fontId="2" fillId="0" borderId="41" xfId="0" applyNumberFormat="1" applyFont="1" applyBorder="1" applyAlignment="1">
      <alignment horizontal="right"/>
    </xf>
    <xf numFmtId="37" fontId="2" fillId="5" borderId="4" xfId="0" applyNumberFormat="1" applyFont="1" applyFill="1" applyBorder="1" applyAlignment="1">
      <alignment horizontal="right"/>
    </xf>
    <xf numFmtId="0" fontId="2" fillId="0" borderId="75" xfId="0" applyFont="1" applyBorder="1"/>
    <xf numFmtId="0" fontId="2" fillId="0" borderId="74" xfId="0" applyFont="1" applyBorder="1"/>
    <xf numFmtId="0" fontId="2" fillId="0" borderId="74" xfId="0" applyFont="1" applyFill="1" applyBorder="1"/>
    <xf numFmtId="0" fontId="2" fillId="0" borderId="38" xfId="0" applyFont="1" applyBorder="1"/>
    <xf numFmtId="3" fontId="2" fillId="7" borderId="50" xfId="0" applyNumberFormat="1" applyFont="1" applyFill="1" applyBorder="1"/>
    <xf numFmtId="3" fontId="2" fillId="7" borderId="52" xfId="0" applyNumberFormat="1" applyFont="1" applyFill="1" applyBorder="1"/>
    <xf numFmtId="3" fontId="2" fillId="7" borderId="84" xfId="0" applyNumberFormat="1" applyFont="1" applyFill="1" applyBorder="1"/>
    <xf numFmtId="164" fontId="2" fillId="7" borderId="36" xfId="0" applyNumberFormat="1" applyFont="1" applyFill="1" applyBorder="1" applyAlignment="1"/>
    <xf numFmtId="166" fontId="2" fillId="7" borderId="37" xfId="0" applyNumberFormat="1" applyFont="1" applyFill="1" applyBorder="1" applyAlignment="1"/>
    <xf numFmtId="166" fontId="2" fillId="7" borderId="38" xfId="0" applyNumberFormat="1" applyFont="1" applyFill="1" applyBorder="1" applyAlignment="1"/>
    <xf numFmtId="164" fontId="2" fillId="4" borderId="36" xfId="0" applyNumberFormat="1" applyFont="1" applyFill="1" applyBorder="1" applyAlignment="1"/>
    <xf numFmtId="164" fontId="2" fillId="7" borderId="76" xfId="0" applyNumberFormat="1" applyFont="1" applyFill="1" applyBorder="1" applyAlignment="1"/>
    <xf numFmtId="49" fontId="2" fillId="2" borderId="75" xfId="0" applyNumberFormat="1" applyFont="1" applyFill="1" applyBorder="1" applyAlignment="1">
      <alignment horizontal="center"/>
    </xf>
    <xf numFmtId="3" fontId="2" fillId="4" borderId="1" xfId="0" applyNumberFormat="1" applyFont="1" applyFill="1" applyBorder="1"/>
    <xf numFmtId="3" fontId="5" fillId="4" borderId="14" xfId="0" applyNumberFormat="1" applyFont="1" applyFill="1" applyBorder="1"/>
    <xf numFmtId="2" fontId="5" fillId="4" borderId="10" xfId="0" applyNumberFormat="1" applyFont="1" applyFill="1" applyBorder="1" applyAlignment="1">
      <alignment horizontal="right"/>
    </xf>
    <xf numFmtId="3" fontId="5" fillId="4" borderId="1" xfId="0" applyNumberFormat="1" applyFont="1" applyFill="1" applyBorder="1"/>
    <xf numFmtId="3" fontId="5" fillId="4" borderId="1" xfId="0" applyNumberFormat="1" applyFont="1" applyFill="1" applyBorder="1" applyAlignment="1">
      <alignment horizontal="right"/>
    </xf>
    <xf numFmtId="3" fontId="5" fillId="4" borderId="4" xfId="0" applyNumberFormat="1" applyFont="1" applyFill="1" applyBorder="1" applyAlignment="1">
      <alignment horizontal="right"/>
    </xf>
    <xf numFmtId="3" fontId="5" fillId="4" borderId="34" xfId="0" applyNumberFormat="1" applyFont="1" applyFill="1" applyBorder="1" applyAlignment="1">
      <alignment horizontal="right"/>
    </xf>
    <xf numFmtId="164" fontId="2" fillId="4" borderId="5" xfId="1" applyNumberFormat="1" applyFont="1" applyFill="1" applyBorder="1"/>
    <xf numFmtId="164" fontId="2" fillId="4" borderId="1" xfId="1" applyNumberFormat="1" applyFont="1" applyFill="1" applyBorder="1"/>
    <xf numFmtId="164" fontId="2" fillId="4" borderId="34" xfId="1" applyNumberFormat="1" applyFont="1" applyFill="1" applyBorder="1"/>
    <xf numFmtId="3" fontId="2" fillId="4" borderId="14" xfId="0" applyNumberFormat="1" applyFont="1" applyFill="1" applyBorder="1"/>
    <xf numFmtId="3" fontId="22" fillId="4" borderId="10" xfId="3" applyNumberFormat="1" applyFont="1" applyFill="1" applyBorder="1" applyAlignment="1">
      <alignment horizontal="right" wrapText="1"/>
    </xf>
    <xf numFmtId="3" fontId="22" fillId="4" borderId="1" xfId="3" applyNumberFormat="1" applyFont="1" applyFill="1" applyBorder="1" applyAlignment="1">
      <alignment horizontal="right" wrapText="1"/>
    </xf>
    <xf numFmtId="3" fontId="22" fillId="4" borderId="14" xfId="3" applyNumberFormat="1" applyFont="1" applyFill="1" applyBorder="1" applyAlignment="1">
      <alignment horizontal="right" wrapText="1"/>
    </xf>
    <xf numFmtId="3" fontId="22" fillId="4" borderId="7" xfId="3" applyNumberFormat="1" applyFont="1" applyFill="1" applyBorder="1" applyAlignment="1">
      <alignment horizontal="right" wrapText="1"/>
    </xf>
    <xf numFmtId="164" fontId="2" fillId="4" borderId="10" xfId="1" applyNumberFormat="1" applyFont="1" applyFill="1" applyBorder="1"/>
    <xf numFmtId="170" fontId="5" fillId="4" borderId="10" xfId="1" applyNumberFormat="1" applyFont="1" applyFill="1" applyBorder="1"/>
    <xf numFmtId="1" fontId="5" fillId="4" borderId="14" xfId="0" applyNumberFormat="1" applyFont="1" applyFill="1" applyBorder="1"/>
    <xf numFmtId="164" fontId="5" fillId="4" borderId="10" xfId="1" applyNumberFormat="1" applyFont="1" applyFill="1" applyBorder="1"/>
    <xf numFmtId="164" fontId="5" fillId="4" borderId="7" xfId="1" applyNumberFormat="1" applyFont="1" applyFill="1" applyBorder="1"/>
    <xf numFmtId="169" fontId="5" fillId="4" borderId="1" xfId="2" applyNumberFormat="1" applyFont="1" applyFill="1" applyBorder="1"/>
    <xf numFmtId="169" fontId="5" fillId="4" borderId="14" xfId="2" applyNumberFormat="1" applyFont="1" applyFill="1" applyBorder="1"/>
    <xf numFmtId="168" fontId="2" fillId="0" borderId="9" xfId="1" applyNumberFormat="1" applyFont="1" applyFill="1" applyBorder="1"/>
    <xf numFmtId="167" fontId="2" fillId="0" borderId="9" xfId="0" applyNumberFormat="1" applyFont="1" applyFill="1" applyBorder="1" applyAlignment="1">
      <alignment vertical="top" wrapText="1" readingOrder="1"/>
    </xf>
    <xf numFmtId="166" fontId="2" fillId="0" borderId="8" xfId="0" applyNumberFormat="1" applyFont="1" applyFill="1" applyBorder="1" applyAlignment="1">
      <alignment vertical="top" wrapText="1" readingOrder="1"/>
    </xf>
    <xf numFmtId="166" fontId="2" fillId="0" borderId="13" xfId="0" applyNumberFormat="1" applyFont="1" applyFill="1" applyBorder="1" applyAlignment="1">
      <alignment vertical="top" wrapText="1" readingOrder="1"/>
    </xf>
    <xf numFmtId="169" fontId="2" fillId="5" borderId="11" xfId="2" applyNumberFormat="1" applyFont="1" applyFill="1" applyBorder="1"/>
    <xf numFmtId="0" fontId="37" fillId="7" borderId="49" xfId="0" applyFont="1" applyFill="1" applyBorder="1" applyAlignment="1">
      <alignment vertical="center" wrapText="1"/>
    </xf>
    <xf numFmtId="10" fontId="8" fillId="2" borderId="29" xfId="0" applyNumberFormat="1" applyFont="1" applyFill="1" applyBorder="1" applyAlignment="1">
      <alignment horizontal="center" vertical="center"/>
    </xf>
    <xf numFmtId="10" fontId="8" fillId="2" borderId="84" xfId="0" applyNumberFormat="1" applyFont="1" applyFill="1" applyBorder="1" applyAlignment="1">
      <alignment horizontal="center" vertical="center"/>
    </xf>
    <xf numFmtId="166" fontId="2" fillId="5" borderId="9" xfId="2" applyNumberFormat="1" applyFont="1" applyFill="1" applyBorder="1"/>
    <xf numFmtId="169" fontId="2" fillId="5" borderId="8" xfId="2" applyNumberFormat="1" applyFont="1" applyFill="1" applyBorder="1"/>
    <xf numFmtId="169" fontId="2" fillId="5" borderId="13" xfId="2" applyNumberFormat="1" applyFont="1" applyFill="1" applyBorder="1"/>
    <xf numFmtId="166" fontId="2" fillId="5" borderId="10" xfId="2" applyNumberFormat="1" applyFont="1" applyFill="1" applyBorder="1"/>
    <xf numFmtId="166" fontId="2" fillId="5" borderId="10" xfId="2" applyNumberFormat="1" applyFont="1" applyFill="1" applyBorder="1" applyAlignment="1">
      <alignment horizontal="right"/>
    </xf>
    <xf numFmtId="166" fontId="2" fillId="5" borderId="11" xfId="2" applyNumberFormat="1" applyFont="1" applyFill="1" applyBorder="1"/>
    <xf numFmtId="166" fontId="30" fillId="0" borderId="88" xfId="0" applyNumberFormat="1" applyFont="1" applyFill="1" applyBorder="1" applyAlignment="1">
      <alignment vertical="top" wrapText="1" readingOrder="1"/>
    </xf>
    <xf numFmtId="166" fontId="30" fillId="4" borderId="89" xfId="0" applyNumberFormat="1" applyFont="1" applyFill="1" applyBorder="1" applyAlignment="1">
      <alignment vertical="top" wrapText="1" readingOrder="1"/>
    </xf>
    <xf numFmtId="0" fontId="44" fillId="0" borderId="0" xfId="0" applyFont="1" applyBorder="1"/>
    <xf numFmtId="37" fontId="5" fillId="0" borderId="7" xfId="0" applyNumberFormat="1" applyFont="1" applyFill="1" applyBorder="1" applyAlignment="1">
      <alignment horizontal="right"/>
    </xf>
    <xf numFmtId="37" fontId="2" fillId="0" borderId="7" xfId="0" applyNumberFormat="1" applyFont="1" applyFill="1" applyBorder="1" applyAlignment="1">
      <alignment horizontal="right"/>
    </xf>
    <xf numFmtId="37" fontId="2" fillId="0" borderId="33" xfId="0" applyNumberFormat="1" applyFont="1" applyFill="1" applyBorder="1" applyAlignment="1">
      <alignment horizontal="right"/>
    </xf>
    <xf numFmtId="37" fontId="2" fillId="0" borderId="40" xfId="0" applyNumberFormat="1" applyFont="1" applyBorder="1" applyAlignment="1">
      <alignment horizontal="right"/>
    </xf>
    <xf numFmtId="37" fontId="2" fillId="5" borderId="7" xfId="0" applyNumberFormat="1" applyFont="1" applyFill="1" applyBorder="1" applyAlignment="1">
      <alignment horizontal="right"/>
    </xf>
    <xf numFmtId="3" fontId="5" fillId="4" borderId="76" xfId="0" applyNumberFormat="1" applyFont="1" applyFill="1" applyBorder="1"/>
    <xf numFmtId="164" fontId="5" fillId="4" borderId="75" xfId="1" applyNumberFormat="1" applyFont="1" applyFill="1" applyBorder="1"/>
    <xf numFmtId="164" fontId="5" fillId="4" borderId="37" xfId="1" applyNumberFormat="1" applyFont="1" applyFill="1" applyBorder="1"/>
    <xf numFmtId="164" fontId="5" fillId="4" borderId="35" xfId="1" applyNumberFormat="1" applyFont="1" applyFill="1" applyBorder="1"/>
    <xf numFmtId="169" fontId="5" fillId="5" borderId="10" xfId="2" applyNumberFormat="1" applyFont="1" applyFill="1" applyBorder="1"/>
    <xf numFmtId="166" fontId="5" fillId="5" borderId="10" xfId="2" applyNumberFormat="1" applyFont="1" applyFill="1" applyBorder="1"/>
    <xf numFmtId="169" fontId="2" fillId="5" borderId="32" xfId="2" applyNumberFormat="1" applyFont="1" applyFill="1" applyBorder="1"/>
    <xf numFmtId="169" fontId="2" fillId="5" borderId="27" xfId="2" applyNumberFormat="1" applyFont="1" applyFill="1" applyBorder="1"/>
    <xf numFmtId="169" fontId="2" fillId="5" borderId="29" xfId="2" applyNumberFormat="1" applyFont="1" applyFill="1" applyBorder="1"/>
    <xf numFmtId="165" fontId="5" fillId="4" borderId="10" xfId="1" applyNumberFormat="1" applyFont="1" applyFill="1" applyBorder="1"/>
    <xf numFmtId="169" fontId="2" fillId="5" borderId="14" xfId="2" applyNumberFormat="1" applyFont="1" applyFill="1" applyBorder="1" applyAlignment="1">
      <alignment horizontal="right"/>
    </xf>
    <xf numFmtId="1" fontId="2" fillId="5" borderId="1" xfId="2" applyNumberFormat="1" applyFont="1" applyFill="1" applyBorder="1" applyAlignment="1">
      <alignment horizontal="right"/>
    </xf>
    <xf numFmtId="169" fontId="2" fillId="5" borderId="1" xfId="2" applyNumberFormat="1" applyFont="1" applyFill="1" applyBorder="1" applyAlignment="1">
      <alignment horizontal="right"/>
    </xf>
    <xf numFmtId="166" fontId="30" fillId="4" borderId="90" xfId="0" applyNumberFormat="1" applyFont="1" applyFill="1" applyBorder="1" applyAlignment="1">
      <alignment vertical="top" wrapText="1" readingOrder="1"/>
    </xf>
    <xf numFmtId="166" fontId="5" fillId="4" borderId="36" xfId="2" applyNumberFormat="1" applyFont="1" applyFill="1" applyBorder="1"/>
    <xf numFmtId="169" fontId="5" fillId="4" borderId="37" xfId="2" applyNumberFormat="1" applyFont="1" applyFill="1" applyBorder="1"/>
    <xf numFmtId="169" fontId="5" fillId="4" borderId="38" xfId="2" applyNumberFormat="1" applyFont="1" applyFill="1" applyBorder="1"/>
    <xf numFmtId="3" fontId="2" fillId="0" borderId="42" xfId="0" applyNumberFormat="1" applyFont="1" applyBorder="1"/>
    <xf numFmtId="3" fontId="5" fillId="4" borderId="2" xfId="0" applyNumberFormat="1" applyFont="1" applyFill="1" applyBorder="1"/>
    <xf numFmtId="164" fontId="5" fillId="4" borderId="10" xfId="0" applyNumberFormat="1" applyFont="1" applyFill="1" applyBorder="1"/>
    <xf numFmtId="164" fontId="5" fillId="4" borderId="1" xfId="0" applyNumberFormat="1" applyFont="1" applyFill="1" applyBorder="1"/>
    <xf numFmtId="164" fontId="5" fillId="4" borderId="4" xfId="0" applyNumberFormat="1" applyFont="1" applyFill="1" applyBorder="1"/>
    <xf numFmtId="164" fontId="5" fillId="4" borderId="34" xfId="0" applyNumberFormat="1" applyFont="1" applyFill="1" applyBorder="1"/>
    <xf numFmtId="1" fontId="5" fillId="7" borderId="7" xfId="0" applyNumberFormat="1" applyFont="1" applyFill="1" applyBorder="1" applyAlignment="1">
      <alignment horizontal="center" vertical="center"/>
    </xf>
    <xf numFmtId="1" fontId="5" fillId="12" borderId="7" xfId="0" applyNumberFormat="1" applyFont="1" applyFill="1" applyBorder="1" applyAlignment="1">
      <alignment horizontal="center" vertical="center"/>
    </xf>
    <xf numFmtId="1" fontId="5" fillId="12" borderId="33" xfId="0" applyNumberFormat="1" applyFont="1" applyFill="1" applyBorder="1" applyAlignment="1">
      <alignment horizontal="center" vertical="center"/>
    </xf>
    <xf numFmtId="1" fontId="20" fillId="2" borderId="1" xfId="0" applyNumberFormat="1" applyFont="1" applyFill="1" applyBorder="1" applyAlignment="1">
      <alignment horizontal="center" vertical="center"/>
    </xf>
    <xf numFmtId="1" fontId="20" fillId="5" borderId="1" xfId="0" applyNumberFormat="1" applyFont="1" applyFill="1" applyBorder="1" applyAlignment="1">
      <alignment horizontal="center" vertical="center"/>
    </xf>
    <xf numFmtId="1" fontId="20" fillId="2" borderId="28" xfId="0" applyNumberFormat="1" applyFont="1" applyFill="1" applyBorder="1" applyAlignment="1">
      <alignment horizontal="center" vertical="center"/>
    </xf>
    <xf numFmtId="10" fontId="20" fillId="5" borderId="55" xfId="0" applyNumberFormat="1" applyFont="1" applyFill="1" applyBorder="1" applyAlignment="1">
      <alignment horizontal="center"/>
    </xf>
    <xf numFmtId="0" fontId="5" fillId="7" borderId="14" xfId="0" applyFont="1" applyFill="1" applyBorder="1" applyAlignment="1">
      <alignment horizontal="center" vertical="center"/>
    </xf>
    <xf numFmtId="0" fontId="5" fillId="12" borderId="14" xfId="0" applyFont="1" applyFill="1" applyBorder="1" applyAlignment="1">
      <alignment horizontal="center" vertical="center"/>
    </xf>
    <xf numFmtId="0" fontId="5" fillId="12" borderId="15" xfId="0" applyFont="1" applyFill="1" applyBorder="1" applyAlignment="1">
      <alignment horizontal="center" vertical="center"/>
    </xf>
    <xf numFmtId="0" fontId="5" fillId="7" borderId="7" xfId="0" applyFont="1" applyFill="1" applyBorder="1" applyAlignment="1">
      <alignment horizontal="center" vertical="center"/>
    </xf>
    <xf numFmtId="0" fontId="5" fillId="7" borderId="33" xfId="0" applyFont="1" applyFill="1" applyBorder="1" applyAlignment="1">
      <alignment horizontal="center" vertical="center"/>
    </xf>
    <xf numFmtId="0" fontId="20" fillId="2" borderId="28" xfId="0" applyFont="1" applyFill="1" applyBorder="1" applyAlignment="1">
      <alignment horizontal="center"/>
    </xf>
    <xf numFmtId="0" fontId="20" fillId="2" borderId="1" xfId="0" applyFont="1" applyFill="1" applyBorder="1" applyAlignment="1">
      <alignment horizontal="center" vertical="center"/>
    </xf>
    <xf numFmtId="0" fontId="20" fillId="2" borderId="3" xfId="0" applyFont="1" applyFill="1" applyBorder="1" applyAlignment="1">
      <alignment horizontal="center"/>
    </xf>
    <xf numFmtId="0" fontId="20" fillId="2" borderId="52" xfId="0" applyFont="1" applyFill="1" applyBorder="1" applyAlignment="1">
      <alignment horizontal="center"/>
    </xf>
    <xf numFmtId="0" fontId="5" fillId="7" borderId="30" xfId="0" applyFont="1" applyFill="1" applyBorder="1" applyAlignment="1">
      <alignment horizontal="center" vertical="center"/>
    </xf>
    <xf numFmtId="0" fontId="5" fillId="7" borderId="15" xfId="0" applyFont="1" applyFill="1" applyBorder="1" applyAlignment="1">
      <alignment horizontal="center" vertical="center"/>
    </xf>
    <xf numFmtId="0" fontId="20" fillId="0" borderId="25" xfId="0" applyFont="1" applyBorder="1" applyAlignment="1">
      <alignment horizontal="center"/>
    </xf>
    <xf numFmtId="0" fontId="20" fillId="0" borderId="12" xfId="0" applyFont="1" applyBorder="1" applyAlignment="1">
      <alignment horizontal="center" vertical="center"/>
    </xf>
    <xf numFmtId="0" fontId="20" fillId="2" borderId="28" xfId="0" applyFont="1" applyFill="1" applyBorder="1" applyAlignment="1">
      <alignment horizontal="center" vertical="center"/>
    </xf>
    <xf numFmtId="0" fontId="20" fillId="2" borderId="12" xfId="0" applyFont="1" applyFill="1" applyBorder="1" applyAlignment="1">
      <alignment horizontal="center" vertical="center"/>
    </xf>
    <xf numFmtId="0" fontId="5" fillId="7" borderId="14" xfId="0" applyFont="1" applyFill="1" applyBorder="1" applyAlignment="1">
      <alignment horizontal="center"/>
    </xf>
    <xf numFmtId="0" fontId="20" fillId="2" borderId="7" xfId="0" applyFont="1" applyFill="1" applyBorder="1" applyAlignment="1">
      <alignment horizontal="center" vertical="center"/>
    </xf>
    <xf numFmtId="0" fontId="20" fillId="2" borderId="25" xfId="0" applyFont="1" applyFill="1" applyBorder="1" applyAlignment="1">
      <alignment horizontal="center"/>
    </xf>
    <xf numFmtId="0" fontId="5" fillId="2" borderId="36" xfId="0" applyFont="1" applyFill="1" applyBorder="1" applyAlignment="1">
      <alignment vertical="center" wrapText="1"/>
    </xf>
    <xf numFmtId="0" fontId="8" fillId="2" borderId="8"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2" xfId="0" applyFont="1" applyFill="1" applyBorder="1" applyAlignment="1">
      <alignment horizontal="center" vertical="center"/>
    </xf>
    <xf numFmtId="0" fontId="3" fillId="10" borderId="35" xfId="0" applyFont="1" applyFill="1" applyBorder="1" applyAlignment="1">
      <alignment horizontal="left" vertical="center" wrapText="1"/>
    </xf>
    <xf numFmtId="49" fontId="33" fillId="10" borderId="18" xfId="0" applyNumberFormat="1" applyFont="1" applyFill="1" applyBorder="1" applyAlignment="1">
      <alignment horizontal="center" vertical="center"/>
    </xf>
    <xf numFmtId="49" fontId="33" fillId="10" borderId="19" xfId="0" applyNumberFormat="1" applyFont="1" applyFill="1" applyBorder="1" applyAlignment="1">
      <alignment horizontal="center" vertical="center"/>
    </xf>
    <xf numFmtId="49" fontId="33" fillId="10" borderId="20" xfId="0" applyNumberFormat="1" applyFont="1" applyFill="1" applyBorder="1" applyAlignment="1">
      <alignment horizontal="center" vertical="center"/>
    </xf>
    <xf numFmtId="0" fontId="3" fillId="10" borderId="18" xfId="0" applyFont="1" applyFill="1" applyBorder="1" applyAlignment="1">
      <alignment horizontal="left" vertical="center" wrapText="1"/>
    </xf>
    <xf numFmtId="0" fontId="5" fillId="2" borderId="78" xfId="0" applyFont="1" applyFill="1" applyBorder="1" applyAlignment="1">
      <alignment vertical="center" wrapText="1"/>
    </xf>
    <xf numFmtId="0" fontId="8" fillId="2" borderId="78"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71" xfId="0" applyFont="1" applyFill="1" applyBorder="1" applyAlignment="1">
      <alignment horizontal="center" vertical="center"/>
    </xf>
    <xf numFmtId="166" fontId="30" fillId="0" borderId="91" xfId="0" applyNumberFormat="1" applyFont="1" applyFill="1" applyBorder="1" applyAlignment="1">
      <alignment horizontal="right" vertical="center" wrapText="1" readingOrder="1"/>
    </xf>
    <xf numFmtId="166" fontId="5" fillId="0" borderId="16" xfId="0" applyNumberFormat="1" applyFont="1" applyFill="1" applyBorder="1"/>
    <xf numFmtId="166" fontId="5" fillId="0" borderId="5" xfId="0" applyNumberFormat="1" applyFont="1" applyFill="1" applyBorder="1"/>
    <xf numFmtId="166" fontId="30" fillId="0" borderId="92" xfId="0" applyNumberFormat="1" applyFont="1" applyFill="1" applyBorder="1" applyAlignment="1">
      <alignment horizontal="right" vertical="center" wrapText="1" readingOrder="1"/>
    </xf>
    <xf numFmtId="169" fontId="2" fillId="5" borderId="6" xfId="2" applyNumberFormat="1" applyFont="1" applyFill="1" applyBorder="1"/>
    <xf numFmtId="169" fontId="2" fillId="5" borderId="30" xfId="2" applyNumberFormat="1" applyFont="1" applyFill="1" applyBorder="1"/>
    <xf numFmtId="169" fontId="2" fillId="5" borderId="64" xfId="2" applyNumberFormat="1" applyFont="1" applyFill="1" applyBorder="1"/>
    <xf numFmtId="166" fontId="30" fillId="0" borderId="93" xfId="0" applyNumberFormat="1" applyFont="1" applyFill="1" applyBorder="1" applyAlignment="1">
      <alignment vertical="top" wrapText="1" readingOrder="1"/>
    </xf>
    <xf numFmtId="166" fontId="30" fillId="0" borderId="94" xfId="0" applyNumberFormat="1" applyFont="1" applyFill="1" applyBorder="1" applyAlignment="1">
      <alignment vertical="top" wrapText="1" readingOrder="1"/>
    </xf>
    <xf numFmtId="166" fontId="30" fillId="0" borderId="95" xfId="0" applyNumberFormat="1" applyFont="1" applyFill="1" applyBorder="1" applyAlignment="1">
      <alignment vertical="top" wrapText="1" readingOrder="1"/>
    </xf>
    <xf numFmtId="166" fontId="30" fillId="0" borderId="89" xfId="0" applyNumberFormat="1" applyFont="1" applyFill="1" applyBorder="1" applyAlignment="1">
      <alignment vertical="top" wrapText="1" readingOrder="1"/>
    </xf>
    <xf numFmtId="169" fontId="2" fillId="4" borderId="1" xfId="2" applyNumberFormat="1" applyFont="1" applyFill="1" applyBorder="1"/>
    <xf numFmtId="169" fontId="2" fillId="4" borderId="14" xfId="2" applyNumberFormat="1" applyFont="1" applyFill="1" applyBorder="1"/>
    <xf numFmtId="169" fontId="2" fillId="4" borderId="10" xfId="2" applyNumberFormat="1" applyFont="1" applyFill="1" applyBorder="1"/>
    <xf numFmtId="166" fontId="30" fillId="5" borderId="91" xfId="0" applyNumberFormat="1" applyFont="1" applyFill="1" applyBorder="1" applyAlignment="1">
      <alignment horizontal="right" vertical="center" wrapText="1" readingOrder="1"/>
    </xf>
    <xf numFmtId="166" fontId="5" fillId="5" borderId="5" xfId="0" applyNumberFormat="1" applyFont="1" applyFill="1" applyBorder="1"/>
    <xf numFmtId="166" fontId="30" fillId="5" borderId="94" xfId="0" applyNumberFormat="1" applyFont="1" applyFill="1" applyBorder="1" applyAlignment="1">
      <alignment vertical="top" wrapText="1" readingOrder="1"/>
    </xf>
    <xf numFmtId="166" fontId="30" fillId="5" borderId="89" xfId="0" applyNumberFormat="1" applyFont="1" applyFill="1" applyBorder="1" applyAlignment="1">
      <alignment vertical="top" wrapText="1" readingOrder="1"/>
    </xf>
    <xf numFmtId="3" fontId="2" fillId="5" borderId="10" xfId="0" applyNumberFormat="1" applyFont="1" applyFill="1" applyBorder="1" applyAlignment="1">
      <alignment horizontal="right"/>
    </xf>
    <xf numFmtId="3" fontId="2" fillId="5" borderId="7" xfId="0" applyNumberFormat="1" applyFont="1" applyFill="1" applyBorder="1" applyAlignment="1">
      <alignment horizontal="right"/>
    </xf>
    <xf numFmtId="164" fontId="2" fillId="5" borderId="1" xfId="0" applyNumberFormat="1" applyFont="1" applyFill="1" applyBorder="1" applyAlignment="1">
      <alignment horizontal="right"/>
    </xf>
    <xf numFmtId="164" fontId="2" fillId="5" borderId="1" xfId="0" applyNumberFormat="1" applyFont="1" applyFill="1" applyBorder="1"/>
    <xf numFmtId="164" fontId="2" fillId="5" borderId="14" xfId="0" applyNumberFormat="1" applyFont="1" applyFill="1" applyBorder="1"/>
    <xf numFmtId="3" fontId="2" fillId="5" borderId="36" xfId="0" applyNumberFormat="1" applyFont="1" applyFill="1" applyBorder="1"/>
    <xf numFmtId="0" fontId="2" fillId="5" borderId="10" xfId="0" applyFont="1" applyFill="1" applyBorder="1"/>
    <xf numFmtId="164" fontId="5" fillId="5" borderId="1" xfId="1" applyNumberFormat="1" applyFont="1" applyFill="1" applyBorder="1"/>
    <xf numFmtId="170" fontId="5" fillId="5" borderId="1" xfId="1" applyNumberFormat="1" applyFont="1" applyFill="1" applyBorder="1"/>
    <xf numFmtId="165" fontId="2" fillId="5" borderId="1" xfId="0" applyNumberFormat="1" applyFont="1" applyFill="1" applyBorder="1"/>
    <xf numFmtId="165" fontId="2" fillId="5" borderId="14" xfId="0" applyNumberFormat="1" applyFont="1" applyFill="1" applyBorder="1"/>
    <xf numFmtId="3" fontId="2" fillId="5" borderId="4" xfId="0" applyNumberFormat="1" applyFont="1" applyFill="1" applyBorder="1"/>
    <xf numFmtId="3" fontId="2" fillId="5" borderId="2" xfId="0" applyNumberFormat="1" applyFont="1" applyFill="1" applyBorder="1" applyAlignment="1">
      <alignment horizontal="right"/>
    </xf>
    <xf numFmtId="9" fontId="2" fillId="5" borderId="10" xfId="0" applyNumberFormat="1" applyFont="1" applyFill="1" applyBorder="1" applyAlignment="1">
      <alignment horizontal="right"/>
    </xf>
    <xf numFmtId="164" fontId="2" fillId="5" borderId="14" xfId="0" applyNumberFormat="1" applyFont="1" applyFill="1" applyBorder="1" applyAlignment="1">
      <alignment horizontal="right"/>
    </xf>
    <xf numFmtId="166" fontId="2" fillId="4" borderId="10" xfId="2" applyNumberFormat="1" applyFont="1" applyFill="1" applyBorder="1"/>
    <xf numFmtId="166" fontId="2" fillId="4" borderId="10" xfId="2" applyNumberFormat="1" applyFont="1" applyFill="1" applyBorder="1" applyAlignment="1">
      <alignment horizontal="right"/>
    </xf>
    <xf numFmtId="0" fontId="19" fillId="11" borderId="22" xfId="0" applyFont="1" applyFill="1" applyBorder="1" applyAlignment="1">
      <alignment horizontal="center" vertical="center" wrapText="1"/>
    </xf>
    <xf numFmtId="0" fontId="2" fillId="0" borderId="0" xfId="0" applyFont="1" applyAlignment="1">
      <alignment horizontal="left" vertical="top" wrapText="1"/>
    </xf>
    <xf numFmtId="0" fontId="20" fillId="0" borderId="0" xfId="0" applyFont="1" applyFill="1" applyBorder="1" applyAlignment="1">
      <alignment vertical="center" wrapText="1"/>
    </xf>
    <xf numFmtId="10" fontId="8" fillId="0" borderId="0" xfId="0" applyNumberFormat="1" applyFont="1" applyFill="1" applyBorder="1" applyAlignment="1">
      <alignment horizontal="center" vertical="center"/>
    </xf>
    <xf numFmtId="0" fontId="25" fillId="0" borderId="0" xfId="0" applyFont="1" applyAlignment="1">
      <alignment horizontal="left" vertical="top" wrapText="1"/>
    </xf>
    <xf numFmtId="0" fontId="25" fillId="0" borderId="0" xfId="0" applyFont="1" applyAlignment="1">
      <alignment horizontal="left" vertical="top"/>
    </xf>
    <xf numFmtId="0" fontId="25" fillId="0" borderId="0" xfId="0" applyFont="1" applyFill="1" applyAlignment="1">
      <alignment horizontal="left"/>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25" fillId="0" borderId="51" xfId="0" applyFont="1" applyBorder="1" applyAlignment="1">
      <alignment horizontal="left" vertical="top" wrapText="1"/>
    </xf>
    <xf numFmtId="0" fontId="25" fillId="0" borderId="0" xfId="0" applyFont="1" applyAlignment="1">
      <alignment horizontal="left"/>
    </xf>
    <xf numFmtId="0" fontId="2" fillId="0" borderId="0" xfId="0" applyFont="1" applyAlignment="1">
      <alignment horizontal="left" vertical="top" wrapText="1"/>
    </xf>
    <xf numFmtId="164" fontId="35" fillId="7" borderId="31" xfId="1" applyNumberFormat="1" applyFont="1" applyFill="1" applyBorder="1" applyAlignment="1">
      <alignment horizontal="left"/>
    </xf>
    <xf numFmtId="164" fontId="35" fillId="7" borderId="0" xfId="1" applyNumberFormat="1" applyFont="1" applyFill="1" applyBorder="1" applyAlignment="1">
      <alignment horizontal="left"/>
    </xf>
    <xf numFmtId="164" fontId="4" fillId="9" borderId="0" xfId="1" applyNumberFormat="1" applyFont="1" applyFill="1" applyBorder="1" applyAlignment="1">
      <alignment horizontal="left" vertical="center"/>
    </xf>
    <xf numFmtId="164" fontId="4" fillId="4" borderId="51" xfId="1" applyNumberFormat="1" applyFont="1" applyFill="1" applyBorder="1" applyAlignment="1">
      <alignment horizontal="left"/>
    </xf>
    <xf numFmtId="0" fontId="25" fillId="0" borderId="0" xfId="0" applyFont="1" applyBorder="1" applyAlignment="1">
      <alignment horizontal="left" vertical="top" wrapText="1"/>
    </xf>
    <xf numFmtId="164" fontId="4" fillId="4" borderId="0" xfId="1" applyNumberFormat="1" applyFont="1" applyFill="1" applyBorder="1" applyAlignment="1"/>
    <xf numFmtId="0" fontId="42" fillId="10" borderId="75" xfId="0" applyFont="1" applyFill="1" applyBorder="1" applyAlignment="1">
      <alignment horizontal="center" vertical="center" textRotation="90" wrapText="1"/>
    </xf>
    <xf numFmtId="0" fontId="42" fillId="10" borderId="77" xfId="0" applyFont="1" applyFill="1" applyBorder="1" applyAlignment="1">
      <alignment horizontal="center" vertical="center" textRotation="90" wrapText="1"/>
    </xf>
    <xf numFmtId="0" fontId="42" fillId="10" borderId="35" xfId="0" applyFont="1" applyFill="1" applyBorder="1" applyAlignment="1">
      <alignment horizontal="center" vertical="center" textRotation="90" wrapText="1"/>
    </xf>
    <xf numFmtId="0" fontId="6" fillId="7" borderId="22" xfId="0" applyFont="1" applyFill="1" applyBorder="1" applyAlignment="1">
      <alignment horizontal="left"/>
    </xf>
    <xf numFmtId="0" fontId="6" fillId="7" borderId="23" xfId="0" applyFont="1" applyFill="1" applyBorder="1" applyAlignment="1">
      <alignment horizontal="left"/>
    </xf>
    <xf numFmtId="0" fontId="37" fillId="7" borderId="49" xfId="0" applyFont="1" applyFill="1" applyBorder="1" applyAlignment="1">
      <alignment horizontal="center" vertical="center" wrapText="1"/>
    </xf>
    <xf numFmtId="0" fontId="37" fillId="7" borderId="51" xfId="0" applyFont="1" applyFill="1" applyBorder="1" applyAlignment="1">
      <alignment horizontal="center" vertical="center" wrapText="1"/>
    </xf>
    <xf numFmtId="0" fontId="37" fillId="7" borderId="87" xfId="0" applyFont="1" applyFill="1" applyBorder="1" applyAlignment="1">
      <alignment horizontal="center" vertical="center" wrapText="1"/>
    </xf>
    <xf numFmtId="0" fontId="37" fillId="7" borderId="22" xfId="0" applyFont="1" applyFill="1" applyBorder="1" applyAlignment="1">
      <alignment horizontal="center" vertical="center" wrapText="1"/>
    </xf>
    <xf numFmtId="0" fontId="37" fillId="7" borderId="23" xfId="0" applyFont="1" applyFill="1" applyBorder="1" applyAlignment="1">
      <alignment horizontal="center" vertical="center" wrapText="1"/>
    </xf>
    <xf numFmtId="0" fontId="37" fillId="7" borderId="24" xfId="0" applyFont="1" applyFill="1" applyBorder="1" applyAlignment="1">
      <alignment horizontal="center" vertical="center" wrapText="1"/>
    </xf>
    <xf numFmtId="49" fontId="48" fillId="2" borderId="23" xfId="0" applyNumberFormat="1" applyFont="1" applyFill="1" applyBorder="1" applyAlignment="1">
      <alignment horizontal="center" vertical="center"/>
    </xf>
    <xf numFmtId="49" fontId="48" fillId="2" borderId="24" xfId="0" applyNumberFormat="1" applyFont="1" applyFill="1" applyBorder="1" applyAlignment="1">
      <alignment horizontal="center" vertical="center"/>
    </xf>
    <xf numFmtId="0" fontId="19" fillId="11" borderId="22" xfId="0" applyFont="1" applyFill="1" applyBorder="1" applyAlignment="1">
      <alignment horizontal="center" vertical="center" wrapText="1"/>
    </xf>
    <xf numFmtId="0" fontId="19" fillId="11" borderId="23" xfId="0" applyFont="1" applyFill="1" applyBorder="1" applyAlignment="1">
      <alignment horizontal="center" vertical="center" wrapText="1"/>
    </xf>
    <xf numFmtId="0" fontId="37" fillId="7" borderId="9" xfId="0" applyFont="1" applyFill="1" applyBorder="1" applyAlignment="1">
      <alignment horizontal="left" vertical="center"/>
    </xf>
    <xf numFmtId="0" fontId="37" fillId="7" borderId="11" xfId="0" applyFont="1" applyFill="1" applyBorder="1" applyAlignment="1">
      <alignment horizontal="left" vertical="center"/>
    </xf>
    <xf numFmtId="0" fontId="3" fillId="2" borderId="32" xfId="0" applyFont="1" applyFill="1" applyBorder="1" applyAlignment="1">
      <alignment horizontal="left" vertical="center"/>
    </xf>
    <xf numFmtId="0" fontId="3" fillId="2" borderId="50"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3" fillId="2" borderId="32" xfId="0" applyFont="1" applyFill="1" applyBorder="1" applyAlignment="1">
      <alignment horizontal="left"/>
    </xf>
    <xf numFmtId="0" fontId="3" fillId="2" borderId="50"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0" fontId="37" fillId="7" borderId="49" xfId="0" applyFont="1" applyFill="1" applyBorder="1" applyAlignment="1">
      <alignment horizontal="left"/>
    </xf>
    <xf numFmtId="0" fontId="37" fillId="7" borderId="48" xfId="0" applyFont="1" applyFill="1" applyBorder="1" applyAlignment="1">
      <alignment horizontal="left"/>
    </xf>
    <xf numFmtId="0" fontId="37" fillId="7" borderId="30" xfId="0" applyFont="1" applyFill="1" applyBorder="1" applyAlignment="1">
      <alignment horizontal="left" vertical="center"/>
    </xf>
    <xf numFmtId="0" fontId="37" fillId="7" borderId="39" xfId="0" applyFont="1" applyFill="1" applyBorder="1" applyAlignment="1">
      <alignment horizontal="left" vertical="center"/>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7" fillId="7" borderId="1" xfId="0" applyFont="1" applyFill="1" applyBorder="1" applyAlignment="1">
      <alignment horizontal="left" vertical="center"/>
    </xf>
    <xf numFmtId="0" fontId="14" fillId="0" borderId="44" xfId="0" applyFont="1" applyBorder="1" applyAlignment="1">
      <alignment horizontal="left" vertical="center" wrapText="1"/>
    </xf>
    <xf numFmtId="0" fontId="14" fillId="0" borderId="0" xfId="0" applyFont="1" applyBorder="1" applyAlignment="1">
      <alignment horizontal="left" vertical="center" wrapText="1"/>
    </xf>
    <xf numFmtId="0" fontId="25" fillId="0" borderId="0" xfId="0" applyFont="1" applyAlignment="1">
      <alignment vertical="top" wrapText="1"/>
    </xf>
    <xf numFmtId="0" fontId="2" fillId="0" borderId="51" xfId="0" applyFont="1" applyBorder="1" applyAlignment="1">
      <alignment horizontal="left"/>
    </xf>
    <xf numFmtId="10" fontId="49" fillId="2" borderId="14" xfId="0" applyNumberFormat="1" applyFont="1" applyFill="1" applyBorder="1" applyAlignment="1">
      <alignment horizontal="center" vertical="center"/>
    </xf>
    <xf numFmtId="10" fontId="49" fillId="2" borderId="84" xfId="0" applyNumberFormat="1" applyFont="1" applyFill="1" applyBorder="1" applyAlignment="1">
      <alignment horizontal="center" vertical="center"/>
    </xf>
    <xf numFmtId="1" fontId="8" fillId="0" borderId="12" xfId="0" applyNumberFormat="1" applyFont="1" applyFill="1" applyBorder="1" applyAlignment="1">
      <alignment horizontal="center" vertical="center"/>
    </xf>
  </cellXfs>
  <cellStyles count="6">
    <cellStyle name="Comma" xfId="2" builtinId="3"/>
    <cellStyle name="Normal" xfId="0" builtinId="0"/>
    <cellStyle name="Normal_Sheet1" xfId="3"/>
    <cellStyle name="Normal_Sheet1 2" xfId="4"/>
    <cellStyle name="Percent" xfId="1" builtinId="5"/>
    <cellStyle name="Percent 2" xfId="5"/>
  </cellStyles>
  <dxfs count="0"/>
  <tableStyles count="0" defaultTableStyle="TableStyleMedium2" defaultPivotStyle="PivotStyleLight16"/>
  <colors>
    <mruColors>
      <color rgb="FF000000"/>
      <color rgb="FFFFD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29</xdr:col>
      <xdr:colOff>266700</xdr:colOff>
      <xdr:row>149</xdr:row>
      <xdr:rowOff>31899</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0"/>
          <a:ext cx="15582900" cy="241587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249977111117893"/>
    <pageSetUpPr fitToPage="1"/>
  </sheetPr>
  <dimension ref="A1:BP194"/>
  <sheetViews>
    <sheetView showGridLines="0" tabSelected="1" zoomScaleNormal="100" workbookViewId="0">
      <selection activeCell="H14" sqref="H14"/>
    </sheetView>
  </sheetViews>
  <sheetFormatPr defaultColWidth="9.140625" defaultRowHeight="15" x14ac:dyDescent="0.25"/>
  <cols>
    <col min="1" max="1" width="58.28515625" style="3" customWidth="1"/>
    <col min="2" max="4" width="10.7109375" style="3" customWidth="1"/>
    <col min="5" max="5" width="11.42578125" style="3" customWidth="1"/>
    <col min="6" max="7" width="10.7109375" style="3" customWidth="1"/>
    <col min="8" max="8" width="11.85546875" style="3" bestFit="1" customWidth="1"/>
    <col min="9" max="9" width="7.85546875" style="3" hidden="1" customWidth="1"/>
    <col min="10" max="10" width="9.140625" style="3" hidden="1" customWidth="1"/>
    <col min="11" max="12" width="8.7109375" style="3" hidden="1" customWidth="1"/>
    <col min="13" max="14" width="9.140625" style="3" hidden="1" customWidth="1"/>
    <col min="15" max="15" width="8.42578125" style="3" hidden="1" customWidth="1"/>
    <col min="16" max="16" width="8.7109375" style="3" hidden="1" customWidth="1"/>
    <col min="17" max="20" width="9.140625" style="3" hidden="1" customWidth="1"/>
    <col min="21" max="46" width="8.7109375" style="3" hidden="1" customWidth="1"/>
    <col min="47" max="53" width="9.140625" style="3" hidden="1" customWidth="1"/>
    <col min="54" max="56" width="9.7109375" style="3" hidden="1" customWidth="1"/>
    <col min="57" max="68" width="9.7109375" style="3" customWidth="1"/>
    <col min="69" max="16384" width="9.140625" style="3"/>
  </cols>
  <sheetData>
    <row r="1" spans="1:68" ht="27" customHeight="1" thickBot="1" x14ac:dyDescent="0.3">
      <c r="A1" s="1383" t="s">
        <v>364</v>
      </c>
      <c r="B1" s="1384"/>
      <c r="C1" s="1384"/>
      <c r="D1" s="1384"/>
      <c r="E1" s="1384"/>
      <c r="F1" s="1384"/>
      <c r="G1" s="1384"/>
      <c r="H1" s="1384"/>
      <c r="I1" s="1384"/>
      <c r="J1" s="1384"/>
      <c r="K1" s="1384"/>
      <c r="L1" s="1384"/>
      <c r="M1" s="1384"/>
      <c r="N1" s="1384"/>
      <c r="O1" s="1384"/>
      <c r="P1" s="1384"/>
      <c r="Q1" s="1384"/>
      <c r="R1" s="1384"/>
      <c r="S1" s="1384"/>
      <c r="T1" s="1384"/>
      <c r="U1" s="1384"/>
      <c r="V1" s="1384"/>
      <c r="W1" s="1384"/>
      <c r="X1" s="1384"/>
      <c r="Y1" s="1384"/>
      <c r="Z1" s="1384"/>
      <c r="AA1" s="1384"/>
      <c r="AB1" s="1384"/>
      <c r="AC1" s="1384"/>
      <c r="AD1" s="1384"/>
      <c r="AE1" s="1384"/>
      <c r="AF1" s="1384"/>
      <c r="AG1" s="1384"/>
      <c r="AH1" s="1384"/>
      <c r="AI1" s="1384"/>
      <c r="AJ1" s="1384"/>
      <c r="AK1" s="1384"/>
      <c r="AL1" s="1384"/>
      <c r="AM1" s="1384"/>
      <c r="AN1" s="1384"/>
      <c r="AO1" s="1384"/>
      <c r="AP1" s="1384"/>
      <c r="AQ1" s="1384"/>
      <c r="AR1" s="1384"/>
      <c r="AS1" s="1384"/>
      <c r="AT1" s="1384"/>
      <c r="AU1" s="1384"/>
      <c r="AV1" s="1384"/>
      <c r="AW1" s="1384"/>
      <c r="AX1" s="1384"/>
      <c r="AY1" s="1384"/>
      <c r="AZ1" s="1384"/>
      <c r="BA1" s="1384"/>
      <c r="BB1" s="1384"/>
      <c r="BC1" s="1384"/>
      <c r="BD1" s="1384"/>
      <c r="BE1" s="1384"/>
      <c r="BF1" s="1384"/>
      <c r="BG1" s="1384"/>
      <c r="BH1" s="1384"/>
      <c r="BI1" s="1384"/>
      <c r="BJ1" s="1384"/>
      <c r="BK1" s="1384"/>
      <c r="BL1" s="1384"/>
      <c r="BM1" s="1384"/>
      <c r="BN1" s="1384"/>
      <c r="BO1" s="1384"/>
      <c r="BP1" s="1385"/>
    </row>
    <row r="2" spans="1:68" ht="15.75" x14ac:dyDescent="0.25">
      <c r="A2" s="317" t="s">
        <v>144</v>
      </c>
      <c r="B2" s="16"/>
      <c r="C2" s="16"/>
      <c r="D2" s="16"/>
      <c r="E2" s="16"/>
      <c r="F2" s="16"/>
      <c r="G2" s="16"/>
      <c r="H2" s="16"/>
      <c r="I2" s="16"/>
      <c r="J2" s="16"/>
      <c r="K2" s="16"/>
      <c r="L2" s="16"/>
      <c r="M2" s="16"/>
      <c r="N2" s="16"/>
      <c r="O2" s="16"/>
      <c r="P2" s="16"/>
      <c r="Q2" s="16"/>
      <c r="R2" s="318"/>
      <c r="S2" s="16"/>
      <c r="T2" s="16"/>
      <c r="AP2" s="20"/>
      <c r="BB2" s="20"/>
      <c r="BN2" s="1274" t="s">
        <v>761</v>
      </c>
    </row>
    <row r="3" spans="1:68" ht="15.75" thickBot="1" x14ac:dyDescent="0.3">
      <c r="A3" s="265"/>
      <c r="B3" s="16"/>
      <c r="C3" s="16"/>
      <c r="D3" s="16"/>
      <c r="E3" s="16"/>
      <c r="F3" s="16"/>
      <c r="G3" s="16"/>
      <c r="H3" s="16"/>
      <c r="I3" s="16"/>
      <c r="J3" s="16"/>
      <c r="K3" s="16"/>
      <c r="L3" s="16"/>
      <c r="M3" s="16"/>
      <c r="N3" s="16"/>
      <c r="O3" s="16"/>
      <c r="P3" s="16"/>
      <c r="Q3" s="16"/>
      <c r="R3" s="16"/>
      <c r="S3" s="16"/>
      <c r="T3" s="16"/>
    </row>
    <row r="4" spans="1:68" ht="15.75" thickBot="1" x14ac:dyDescent="0.3">
      <c r="A4" s="2" t="s">
        <v>13</v>
      </c>
      <c r="B4" s="138" t="s">
        <v>735</v>
      </c>
      <c r="C4" s="139" t="s">
        <v>736</v>
      </c>
      <c r="D4" s="139" t="s">
        <v>737</v>
      </c>
      <c r="E4" s="139" t="s">
        <v>738</v>
      </c>
      <c r="F4" s="453" t="s">
        <v>739</v>
      </c>
      <c r="G4" s="453" t="s">
        <v>741</v>
      </c>
      <c r="H4" s="511" t="s">
        <v>734</v>
      </c>
      <c r="I4" s="506" t="s">
        <v>43</v>
      </c>
      <c r="J4" s="140" t="s">
        <v>32</v>
      </c>
      <c r="K4" s="140" t="s">
        <v>33</v>
      </c>
      <c r="L4" s="140" t="s">
        <v>34</v>
      </c>
      <c r="M4" s="140" t="s">
        <v>35</v>
      </c>
      <c r="N4" s="140" t="s">
        <v>36</v>
      </c>
      <c r="O4" s="140" t="s">
        <v>37</v>
      </c>
      <c r="P4" s="140" t="s">
        <v>38</v>
      </c>
      <c r="Q4" s="140" t="s">
        <v>39</v>
      </c>
      <c r="R4" s="140" t="s">
        <v>40</v>
      </c>
      <c r="S4" s="140" t="s">
        <v>41</v>
      </c>
      <c r="T4" s="141" t="s">
        <v>42</v>
      </c>
      <c r="U4" s="140" t="s">
        <v>401</v>
      </c>
      <c r="V4" s="140" t="s">
        <v>402</v>
      </c>
      <c r="W4" s="140" t="s">
        <v>403</v>
      </c>
      <c r="X4" s="140" t="s">
        <v>404</v>
      </c>
      <c r="Y4" s="140" t="s">
        <v>405</v>
      </c>
      <c r="Z4" s="140" t="s">
        <v>406</v>
      </c>
      <c r="AA4" s="140" t="s">
        <v>407</v>
      </c>
      <c r="AB4" s="140" t="s">
        <v>408</v>
      </c>
      <c r="AC4" s="140" t="s">
        <v>412</v>
      </c>
      <c r="AD4" s="140" t="s">
        <v>409</v>
      </c>
      <c r="AE4" s="140" t="s">
        <v>410</v>
      </c>
      <c r="AF4" s="141" t="s">
        <v>411</v>
      </c>
      <c r="AG4" s="328" t="s">
        <v>475</v>
      </c>
      <c r="AH4" s="140" t="s">
        <v>476</v>
      </c>
      <c r="AI4" s="140" t="s">
        <v>477</v>
      </c>
      <c r="AJ4" s="140" t="s">
        <v>478</v>
      </c>
      <c r="AK4" s="140" t="s">
        <v>485</v>
      </c>
      <c r="AL4" s="140" t="s">
        <v>486</v>
      </c>
      <c r="AM4" s="140" t="s">
        <v>479</v>
      </c>
      <c r="AN4" s="140" t="s">
        <v>480</v>
      </c>
      <c r="AO4" s="140" t="s">
        <v>481</v>
      </c>
      <c r="AP4" s="140" t="s">
        <v>482</v>
      </c>
      <c r="AQ4" s="140" t="s">
        <v>483</v>
      </c>
      <c r="AR4" s="141" t="s">
        <v>484</v>
      </c>
      <c r="AS4" s="328" t="s">
        <v>512</v>
      </c>
      <c r="AT4" s="140" t="s">
        <v>513</v>
      </c>
      <c r="AU4" s="140" t="s">
        <v>514</v>
      </c>
      <c r="AV4" s="140" t="s">
        <v>515</v>
      </c>
      <c r="AW4" s="140" t="s">
        <v>516</v>
      </c>
      <c r="AX4" s="140" t="s">
        <v>517</v>
      </c>
      <c r="AY4" s="140" t="s">
        <v>518</v>
      </c>
      <c r="AZ4" s="140" t="s">
        <v>519</v>
      </c>
      <c r="BA4" s="140" t="s">
        <v>520</v>
      </c>
      <c r="BB4" s="140" t="s">
        <v>521</v>
      </c>
      <c r="BC4" s="140" t="s">
        <v>522</v>
      </c>
      <c r="BD4" s="141" t="s">
        <v>523</v>
      </c>
      <c r="BE4" s="328" t="s">
        <v>722</v>
      </c>
      <c r="BF4" s="140" t="s">
        <v>723</v>
      </c>
      <c r="BG4" s="140" t="s">
        <v>724</v>
      </c>
      <c r="BH4" s="140" t="s">
        <v>725</v>
      </c>
      <c r="BI4" s="140" t="s">
        <v>726</v>
      </c>
      <c r="BJ4" s="140" t="s">
        <v>727</v>
      </c>
      <c r="BK4" s="140" t="s">
        <v>728</v>
      </c>
      <c r="BL4" s="140" t="s">
        <v>729</v>
      </c>
      <c r="BM4" s="140" t="s">
        <v>730</v>
      </c>
      <c r="BN4" s="140" t="s">
        <v>731</v>
      </c>
      <c r="BO4" s="140" t="s">
        <v>732</v>
      </c>
      <c r="BP4" s="141" t="s">
        <v>733</v>
      </c>
    </row>
    <row r="5" spans="1:68" x14ac:dyDescent="0.25">
      <c r="A5" s="283" t="s">
        <v>264</v>
      </c>
      <c r="B5" s="4" t="s">
        <v>70</v>
      </c>
      <c r="C5" s="4" t="s">
        <v>70</v>
      </c>
      <c r="D5" s="4">
        <v>1335</v>
      </c>
      <c r="E5" s="15">
        <v>1332</v>
      </c>
      <c r="F5" s="476">
        <v>1272</v>
      </c>
      <c r="G5" s="476">
        <v>1347</v>
      </c>
      <c r="H5" s="462"/>
      <c r="I5" s="484">
        <v>1366</v>
      </c>
      <c r="J5" s="4">
        <v>1340</v>
      </c>
      <c r="K5" s="4">
        <v>1321</v>
      </c>
      <c r="L5" s="29">
        <v>1341</v>
      </c>
      <c r="M5" s="4">
        <v>1343</v>
      </c>
      <c r="N5" s="15">
        <v>1340</v>
      </c>
      <c r="O5" s="137">
        <v>1344</v>
      </c>
      <c r="P5" s="137">
        <v>1351</v>
      </c>
      <c r="Q5" s="115">
        <v>1353</v>
      </c>
      <c r="R5" s="115">
        <v>1361</v>
      </c>
      <c r="S5" s="115">
        <v>1343</v>
      </c>
      <c r="T5" s="204">
        <v>1335</v>
      </c>
      <c r="U5" s="15">
        <v>1357</v>
      </c>
      <c r="V5" s="15">
        <v>1338</v>
      </c>
      <c r="W5" s="15">
        <v>1333</v>
      </c>
      <c r="X5" s="15">
        <v>1336</v>
      </c>
      <c r="Y5" s="15">
        <v>1325</v>
      </c>
      <c r="Z5" s="15">
        <v>1321</v>
      </c>
      <c r="AA5" s="115">
        <v>1307</v>
      </c>
      <c r="AB5" s="115">
        <v>1305</v>
      </c>
      <c r="AC5" s="115">
        <v>1314</v>
      </c>
      <c r="AD5" s="115">
        <v>1300</v>
      </c>
      <c r="AE5" s="115">
        <v>1307</v>
      </c>
      <c r="AF5" s="204">
        <v>1332</v>
      </c>
      <c r="AG5" s="340">
        <v>1340</v>
      </c>
      <c r="AH5" s="15">
        <v>1339</v>
      </c>
      <c r="AI5" s="15">
        <v>1330</v>
      </c>
      <c r="AJ5" s="15">
        <v>1327</v>
      </c>
      <c r="AK5" s="15">
        <v>1326</v>
      </c>
      <c r="AL5" s="15">
        <v>1329</v>
      </c>
      <c r="AM5" s="115">
        <v>1323</v>
      </c>
      <c r="AN5" s="115">
        <v>1304</v>
      </c>
      <c r="AO5" s="115">
        <v>1291</v>
      </c>
      <c r="AP5" s="115">
        <v>1283</v>
      </c>
      <c r="AQ5" s="115">
        <v>1271</v>
      </c>
      <c r="AR5" s="204">
        <v>1272</v>
      </c>
      <c r="AS5" s="340">
        <v>1293</v>
      </c>
      <c r="AT5" s="15">
        <v>1310</v>
      </c>
      <c r="AU5" s="15">
        <v>1329</v>
      </c>
      <c r="AV5" s="15">
        <v>1331</v>
      </c>
      <c r="AW5" s="15">
        <v>1331</v>
      </c>
      <c r="AX5" s="15">
        <v>1320</v>
      </c>
      <c r="AY5" s="115">
        <v>1336</v>
      </c>
      <c r="AZ5" s="115">
        <v>1315</v>
      </c>
      <c r="BA5" s="115">
        <v>1314</v>
      </c>
      <c r="BB5" s="115">
        <v>1329</v>
      </c>
      <c r="BC5" s="115">
        <v>1345</v>
      </c>
      <c r="BD5" s="204">
        <v>1347</v>
      </c>
      <c r="BE5" s="340">
        <v>1341</v>
      </c>
      <c r="BF5" s="15">
        <v>1351</v>
      </c>
      <c r="BG5" s="15">
        <v>1335</v>
      </c>
      <c r="BH5" s="15">
        <v>1300</v>
      </c>
      <c r="BI5" s="15">
        <v>1308</v>
      </c>
      <c r="BJ5" s="15">
        <v>1280</v>
      </c>
      <c r="BK5" s="115">
        <v>1262</v>
      </c>
      <c r="BL5" s="115">
        <v>1247</v>
      </c>
      <c r="BM5" s="115"/>
      <c r="BN5" s="115"/>
      <c r="BO5" s="115"/>
      <c r="BP5" s="204"/>
    </row>
    <row r="6" spans="1:68" x14ac:dyDescent="0.25">
      <c r="A6" s="266" t="s">
        <v>265</v>
      </c>
      <c r="B6" s="5"/>
      <c r="C6" s="5"/>
      <c r="D6" s="5">
        <v>918</v>
      </c>
      <c r="E6" s="22">
        <v>928</v>
      </c>
      <c r="F6" s="455">
        <v>918</v>
      </c>
      <c r="G6" s="455">
        <v>928</v>
      </c>
      <c r="H6" s="463"/>
      <c r="I6" s="301">
        <v>909</v>
      </c>
      <c r="J6" s="5">
        <v>911</v>
      </c>
      <c r="K6" s="5">
        <v>919</v>
      </c>
      <c r="L6" s="5">
        <v>923</v>
      </c>
      <c r="M6" s="5">
        <v>940</v>
      </c>
      <c r="N6" s="22">
        <v>952</v>
      </c>
      <c r="O6" s="108">
        <v>928</v>
      </c>
      <c r="P6" s="108">
        <v>960</v>
      </c>
      <c r="Q6" s="116">
        <v>969</v>
      </c>
      <c r="R6" s="116">
        <v>965</v>
      </c>
      <c r="S6" s="116">
        <v>954</v>
      </c>
      <c r="T6" s="205">
        <v>918</v>
      </c>
      <c r="U6" s="5">
        <v>915</v>
      </c>
      <c r="V6" s="22">
        <v>911</v>
      </c>
      <c r="W6" s="22">
        <v>919</v>
      </c>
      <c r="X6" s="22">
        <v>926</v>
      </c>
      <c r="Y6" s="22">
        <v>915</v>
      </c>
      <c r="Z6" s="22">
        <v>920</v>
      </c>
      <c r="AA6" s="116">
        <v>926</v>
      </c>
      <c r="AB6" s="116">
        <v>938</v>
      </c>
      <c r="AC6" s="116">
        <v>931</v>
      </c>
      <c r="AD6" s="116">
        <v>930</v>
      </c>
      <c r="AE6" s="116">
        <v>924</v>
      </c>
      <c r="AF6" s="205">
        <v>928</v>
      </c>
      <c r="AG6" s="395">
        <v>927</v>
      </c>
      <c r="AH6" s="22">
        <v>928</v>
      </c>
      <c r="AI6" s="22">
        <v>915</v>
      </c>
      <c r="AJ6" s="22">
        <v>924</v>
      </c>
      <c r="AK6" s="22">
        <v>916</v>
      </c>
      <c r="AL6" s="22">
        <v>917</v>
      </c>
      <c r="AM6" s="116">
        <v>922</v>
      </c>
      <c r="AN6" s="116">
        <v>914</v>
      </c>
      <c r="AO6" s="116">
        <v>906</v>
      </c>
      <c r="AP6" s="116">
        <v>913</v>
      </c>
      <c r="AQ6" s="116">
        <v>908</v>
      </c>
      <c r="AR6" s="205">
        <v>918</v>
      </c>
      <c r="AS6" s="395">
        <v>924</v>
      </c>
      <c r="AT6" s="22">
        <v>910</v>
      </c>
      <c r="AU6" s="22">
        <v>913</v>
      </c>
      <c r="AV6" s="22">
        <v>924</v>
      </c>
      <c r="AW6" s="22">
        <v>924</v>
      </c>
      <c r="AX6" s="22">
        <v>928</v>
      </c>
      <c r="AY6" s="116">
        <v>916</v>
      </c>
      <c r="AZ6" s="116">
        <v>923</v>
      </c>
      <c r="BA6" s="116">
        <v>916</v>
      </c>
      <c r="BB6" s="116">
        <v>927</v>
      </c>
      <c r="BC6" s="116">
        <v>923</v>
      </c>
      <c r="BD6" s="205">
        <v>928</v>
      </c>
      <c r="BE6" s="395">
        <v>913</v>
      </c>
      <c r="BF6" s="22">
        <v>895</v>
      </c>
      <c r="BG6" s="22">
        <v>878</v>
      </c>
      <c r="BH6" s="22">
        <v>897</v>
      </c>
      <c r="BI6" s="22">
        <v>893</v>
      </c>
      <c r="BJ6" s="22">
        <v>875</v>
      </c>
      <c r="BK6" s="116">
        <v>870</v>
      </c>
      <c r="BL6" s="116">
        <v>876</v>
      </c>
      <c r="BM6" s="116"/>
      <c r="BN6" s="116"/>
      <c r="BO6" s="116"/>
      <c r="BP6" s="205"/>
    </row>
    <row r="7" spans="1:68" x14ac:dyDescent="0.25">
      <c r="A7" s="266" t="s">
        <v>77</v>
      </c>
      <c r="B7" s="5"/>
      <c r="C7" s="5"/>
      <c r="D7" s="5">
        <v>467</v>
      </c>
      <c r="E7" s="22">
        <v>500</v>
      </c>
      <c r="F7" s="455">
        <v>518</v>
      </c>
      <c r="G7" s="455">
        <v>533</v>
      </c>
      <c r="H7" s="463"/>
      <c r="I7" s="301">
        <v>434</v>
      </c>
      <c r="J7" s="5">
        <v>424</v>
      </c>
      <c r="K7" s="5">
        <v>430</v>
      </c>
      <c r="L7" s="5">
        <v>429</v>
      </c>
      <c r="M7" s="5">
        <v>429</v>
      </c>
      <c r="N7" s="22">
        <v>397</v>
      </c>
      <c r="O7" s="108">
        <v>426</v>
      </c>
      <c r="P7" s="108">
        <v>434</v>
      </c>
      <c r="Q7" s="116">
        <v>433</v>
      </c>
      <c r="R7" s="116">
        <v>433</v>
      </c>
      <c r="S7" s="116">
        <v>432</v>
      </c>
      <c r="T7" s="205">
        <v>467</v>
      </c>
      <c r="U7" s="5">
        <v>470</v>
      </c>
      <c r="V7" s="22">
        <v>465</v>
      </c>
      <c r="W7" s="22">
        <v>462</v>
      </c>
      <c r="X7" s="22">
        <v>466</v>
      </c>
      <c r="Y7" s="22">
        <v>475</v>
      </c>
      <c r="Z7" s="22">
        <v>480</v>
      </c>
      <c r="AA7" s="116">
        <v>477</v>
      </c>
      <c r="AB7" s="116">
        <v>473</v>
      </c>
      <c r="AC7" s="116">
        <v>480</v>
      </c>
      <c r="AD7" s="116">
        <v>489</v>
      </c>
      <c r="AE7" s="116">
        <v>500</v>
      </c>
      <c r="AF7" s="205">
        <v>500</v>
      </c>
      <c r="AG7" s="395">
        <v>511</v>
      </c>
      <c r="AH7" s="22">
        <v>517</v>
      </c>
      <c r="AI7" s="22">
        <v>517</v>
      </c>
      <c r="AJ7" s="22">
        <v>508</v>
      </c>
      <c r="AK7" s="22">
        <v>503</v>
      </c>
      <c r="AL7" s="22">
        <v>500</v>
      </c>
      <c r="AM7" s="116">
        <v>505</v>
      </c>
      <c r="AN7" s="116">
        <v>522</v>
      </c>
      <c r="AO7" s="116">
        <v>528</v>
      </c>
      <c r="AP7" s="116">
        <v>529</v>
      </c>
      <c r="AQ7" s="116">
        <v>522</v>
      </c>
      <c r="AR7" s="205">
        <v>518</v>
      </c>
      <c r="AS7" s="395">
        <v>518</v>
      </c>
      <c r="AT7" s="22">
        <v>511</v>
      </c>
      <c r="AU7" s="22">
        <v>507</v>
      </c>
      <c r="AV7" s="22">
        <v>514</v>
      </c>
      <c r="AW7" s="22">
        <v>511</v>
      </c>
      <c r="AX7" s="22">
        <v>520</v>
      </c>
      <c r="AY7" s="116">
        <v>518</v>
      </c>
      <c r="AZ7" s="116">
        <v>511</v>
      </c>
      <c r="BA7" s="116">
        <v>516</v>
      </c>
      <c r="BB7" s="116">
        <v>526</v>
      </c>
      <c r="BC7" s="116">
        <v>530</v>
      </c>
      <c r="BD7" s="205">
        <v>533</v>
      </c>
      <c r="BE7" s="395">
        <v>539</v>
      </c>
      <c r="BF7" s="22">
        <v>538</v>
      </c>
      <c r="BG7" s="22">
        <v>534</v>
      </c>
      <c r="BH7" s="22">
        <v>506</v>
      </c>
      <c r="BI7" s="22">
        <v>509</v>
      </c>
      <c r="BJ7" s="22">
        <v>514</v>
      </c>
      <c r="BK7" s="116">
        <v>518</v>
      </c>
      <c r="BL7" s="116">
        <v>517</v>
      </c>
      <c r="BM7" s="116"/>
      <c r="BN7" s="116"/>
      <c r="BO7" s="116"/>
      <c r="BP7" s="205"/>
    </row>
    <row r="8" spans="1:68" ht="15.75" thickBot="1" x14ac:dyDescent="0.3">
      <c r="A8" s="267" t="s">
        <v>435</v>
      </c>
      <c r="B8" s="6" t="s">
        <v>70</v>
      </c>
      <c r="C8" s="6" t="s">
        <v>70</v>
      </c>
      <c r="D8" s="6">
        <v>2720</v>
      </c>
      <c r="E8" s="100">
        <v>2760</v>
      </c>
      <c r="F8" s="456">
        <v>2705</v>
      </c>
      <c r="G8" s="456">
        <v>2808</v>
      </c>
      <c r="H8" s="464"/>
      <c r="I8" s="302">
        <f>SUM(I5:I7)</f>
        <v>2709</v>
      </c>
      <c r="J8" s="6">
        <f>SUM(J5:J7)</f>
        <v>2675</v>
      </c>
      <c r="K8" s="6">
        <f>SUM(K5:K7)</f>
        <v>2670</v>
      </c>
      <c r="L8" s="6">
        <f>SUM(L5:L7)</f>
        <v>2693</v>
      </c>
      <c r="M8" s="6">
        <v>2720</v>
      </c>
      <c r="N8" s="100">
        <v>2720</v>
      </c>
      <c r="O8" s="6">
        <f t="shared" ref="O8:T8" si="0">SUM(O5:O7)</f>
        <v>2698</v>
      </c>
      <c r="P8" s="6">
        <f t="shared" si="0"/>
        <v>2745</v>
      </c>
      <c r="Q8" s="6">
        <f t="shared" si="0"/>
        <v>2755</v>
      </c>
      <c r="R8" s="6">
        <f t="shared" si="0"/>
        <v>2759</v>
      </c>
      <c r="S8" s="6">
        <f t="shared" si="0"/>
        <v>2729</v>
      </c>
      <c r="T8" s="206">
        <f t="shared" si="0"/>
        <v>2720</v>
      </c>
      <c r="U8" s="6">
        <f t="shared" ref="U8:Z8" si="1">SUM(U5:U7)</f>
        <v>2742</v>
      </c>
      <c r="V8" s="100">
        <f t="shared" si="1"/>
        <v>2714</v>
      </c>
      <c r="W8" s="100">
        <f t="shared" si="1"/>
        <v>2714</v>
      </c>
      <c r="X8" s="100">
        <f t="shared" si="1"/>
        <v>2728</v>
      </c>
      <c r="Y8" s="100">
        <f t="shared" si="1"/>
        <v>2715</v>
      </c>
      <c r="Z8" s="100">
        <f t="shared" si="1"/>
        <v>2721</v>
      </c>
      <c r="AA8" s="100">
        <f>SUM(AA5:AA7)</f>
        <v>2710</v>
      </c>
      <c r="AB8" s="100">
        <f>SUM(AB5:AB7)</f>
        <v>2716</v>
      </c>
      <c r="AC8" s="100">
        <v>2725</v>
      </c>
      <c r="AD8" s="100">
        <v>2719</v>
      </c>
      <c r="AE8" s="100">
        <v>2731</v>
      </c>
      <c r="AF8" s="206">
        <v>2760</v>
      </c>
      <c r="AG8" s="396">
        <v>2778</v>
      </c>
      <c r="AH8" s="100">
        <v>2784</v>
      </c>
      <c r="AI8" s="100">
        <v>2762</v>
      </c>
      <c r="AJ8" s="100">
        <v>2759</v>
      </c>
      <c r="AK8" s="100">
        <v>2745</v>
      </c>
      <c r="AL8" s="100">
        <v>2746</v>
      </c>
      <c r="AM8" s="100">
        <v>2750</v>
      </c>
      <c r="AN8" s="100">
        <v>2740</v>
      </c>
      <c r="AO8" s="100">
        <v>2725</v>
      </c>
      <c r="AP8" s="100">
        <v>2725</v>
      </c>
      <c r="AQ8" s="100">
        <v>2701</v>
      </c>
      <c r="AR8" s="206">
        <v>2705</v>
      </c>
      <c r="AS8" s="396">
        <v>2735</v>
      </c>
      <c r="AT8" s="100">
        <v>2731</v>
      </c>
      <c r="AU8" s="100">
        <v>2749</v>
      </c>
      <c r="AV8" s="100">
        <v>2769</v>
      </c>
      <c r="AW8" s="100">
        <v>2766</v>
      </c>
      <c r="AX8" s="100">
        <v>2768</v>
      </c>
      <c r="AY8" s="100">
        <v>2770</v>
      </c>
      <c r="AZ8" s="100">
        <v>2749</v>
      </c>
      <c r="BA8" s="100">
        <v>2746</v>
      </c>
      <c r="BB8" s="100">
        <v>2782</v>
      </c>
      <c r="BC8" s="100">
        <v>2798</v>
      </c>
      <c r="BD8" s="206">
        <v>2808</v>
      </c>
      <c r="BE8" s="396">
        <v>2793</v>
      </c>
      <c r="BF8" s="100">
        <v>2786</v>
      </c>
      <c r="BG8" s="100">
        <v>2747</v>
      </c>
      <c r="BH8" s="100">
        <v>2703</v>
      </c>
      <c r="BI8" s="100">
        <v>2710</v>
      </c>
      <c r="BJ8" s="100">
        <v>2669</v>
      </c>
      <c r="BK8" s="100">
        <v>2650</v>
      </c>
      <c r="BL8" s="100">
        <v>2640</v>
      </c>
      <c r="BM8" s="100"/>
      <c r="BN8" s="100"/>
      <c r="BO8" s="100"/>
      <c r="BP8" s="206"/>
    </row>
    <row r="9" spans="1:68" ht="15.75" thickBot="1" x14ac:dyDescent="0.3">
      <c r="A9" s="1"/>
      <c r="B9" s="7"/>
      <c r="C9" s="7" t="s">
        <v>70</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row>
    <row r="10" spans="1:68" ht="15.75" thickBot="1" x14ac:dyDescent="0.3">
      <c r="A10" s="2" t="s">
        <v>14</v>
      </c>
      <c r="B10" s="138" t="s">
        <v>735</v>
      </c>
      <c r="C10" s="139" t="s">
        <v>736</v>
      </c>
      <c r="D10" s="139" t="s">
        <v>737</v>
      </c>
      <c r="E10" s="139" t="s">
        <v>738</v>
      </c>
      <c r="F10" s="453" t="s">
        <v>739</v>
      </c>
      <c r="G10" s="453" t="s">
        <v>741</v>
      </c>
      <c r="H10" s="511" t="s">
        <v>734</v>
      </c>
      <c r="I10" s="506" t="s">
        <v>43</v>
      </c>
      <c r="J10" s="140" t="s">
        <v>32</v>
      </c>
      <c r="K10" s="140" t="s">
        <v>33</v>
      </c>
      <c r="L10" s="140" t="s">
        <v>34</v>
      </c>
      <c r="M10" s="140" t="s">
        <v>35</v>
      </c>
      <c r="N10" s="140" t="s">
        <v>36</v>
      </c>
      <c r="O10" s="140" t="s">
        <v>37</v>
      </c>
      <c r="P10" s="140" t="s">
        <v>38</v>
      </c>
      <c r="Q10" s="140" t="s">
        <v>39</v>
      </c>
      <c r="R10" s="140" t="s">
        <v>40</v>
      </c>
      <c r="S10" s="140" t="s">
        <v>41</v>
      </c>
      <c r="T10" s="141" t="s">
        <v>42</v>
      </c>
      <c r="U10" s="140" t="s">
        <v>401</v>
      </c>
      <c r="V10" s="140" t="s">
        <v>402</v>
      </c>
      <c r="W10" s="140" t="s">
        <v>403</v>
      </c>
      <c r="X10" s="140" t="s">
        <v>404</v>
      </c>
      <c r="Y10" s="140" t="s">
        <v>405</v>
      </c>
      <c r="Z10" s="140" t="s">
        <v>406</v>
      </c>
      <c r="AA10" s="140" t="s">
        <v>407</v>
      </c>
      <c r="AB10" s="140" t="s">
        <v>408</v>
      </c>
      <c r="AC10" s="140" t="s">
        <v>412</v>
      </c>
      <c r="AD10" s="140" t="s">
        <v>409</v>
      </c>
      <c r="AE10" s="140" t="s">
        <v>410</v>
      </c>
      <c r="AF10" s="141" t="s">
        <v>411</v>
      </c>
      <c r="AG10" s="328" t="s">
        <v>475</v>
      </c>
      <c r="AH10" s="140" t="s">
        <v>476</v>
      </c>
      <c r="AI10" s="140" t="s">
        <v>477</v>
      </c>
      <c r="AJ10" s="140" t="s">
        <v>478</v>
      </c>
      <c r="AK10" s="140" t="s">
        <v>485</v>
      </c>
      <c r="AL10" s="140" t="s">
        <v>486</v>
      </c>
      <c r="AM10" s="140" t="s">
        <v>479</v>
      </c>
      <c r="AN10" s="140" t="s">
        <v>480</v>
      </c>
      <c r="AO10" s="140" t="s">
        <v>481</v>
      </c>
      <c r="AP10" s="140" t="s">
        <v>482</v>
      </c>
      <c r="AQ10" s="140" t="s">
        <v>483</v>
      </c>
      <c r="AR10" s="141" t="s">
        <v>484</v>
      </c>
      <c r="AS10" s="328" t="s">
        <v>512</v>
      </c>
      <c r="AT10" s="140" t="s">
        <v>513</v>
      </c>
      <c r="AU10" s="140" t="s">
        <v>514</v>
      </c>
      <c r="AV10" s="140" t="s">
        <v>515</v>
      </c>
      <c r="AW10" s="140" t="s">
        <v>516</v>
      </c>
      <c r="AX10" s="140" t="s">
        <v>517</v>
      </c>
      <c r="AY10" s="140" t="s">
        <v>518</v>
      </c>
      <c r="AZ10" s="140" t="s">
        <v>519</v>
      </c>
      <c r="BA10" s="140" t="s">
        <v>520</v>
      </c>
      <c r="BB10" s="140" t="s">
        <v>521</v>
      </c>
      <c r="BC10" s="140" t="s">
        <v>522</v>
      </c>
      <c r="BD10" s="141" t="s">
        <v>523</v>
      </c>
      <c r="BE10" s="328" t="s">
        <v>722</v>
      </c>
      <c r="BF10" s="140" t="s">
        <v>723</v>
      </c>
      <c r="BG10" s="140" t="s">
        <v>724</v>
      </c>
      <c r="BH10" s="140" t="s">
        <v>725</v>
      </c>
      <c r="BI10" s="140" t="s">
        <v>726</v>
      </c>
      <c r="BJ10" s="140" t="s">
        <v>727</v>
      </c>
      <c r="BK10" s="140" t="s">
        <v>728</v>
      </c>
      <c r="BL10" s="140" t="s">
        <v>729</v>
      </c>
      <c r="BM10" s="140" t="s">
        <v>730</v>
      </c>
      <c r="BN10" s="140" t="s">
        <v>731</v>
      </c>
      <c r="BO10" s="140" t="s">
        <v>732</v>
      </c>
      <c r="BP10" s="141" t="s">
        <v>733</v>
      </c>
    </row>
    <row r="11" spans="1:68" x14ac:dyDescent="0.25">
      <c r="A11" s="283" t="s">
        <v>15</v>
      </c>
      <c r="B11" s="4" t="s">
        <v>70</v>
      </c>
      <c r="C11" s="4" t="s">
        <v>70</v>
      </c>
      <c r="D11" s="4">
        <v>71</v>
      </c>
      <c r="E11" s="319">
        <v>74</v>
      </c>
      <c r="F11" s="476">
        <v>134</v>
      </c>
      <c r="G11" s="476">
        <v>59</v>
      </c>
      <c r="H11" s="462"/>
      <c r="I11" s="300">
        <v>40</v>
      </c>
      <c r="J11" s="4">
        <v>66</v>
      </c>
      <c r="K11" s="4">
        <v>85</v>
      </c>
      <c r="L11" s="4">
        <v>65</v>
      </c>
      <c r="M11" s="4">
        <v>63</v>
      </c>
      <c r="N11" s="15">
        <v>66</v>
      </c>
      <c r="O11" s="137">
        <v>62</v>
      </c>
      <c r="P11" s="137">
        <v>55</v>
      </c>
      <c r="Q11" s="115">
        <v>53</v>
      </c>
      <c r="R11" s="115">
        <v>45</v>
      </c>
      <c r="S11" s="115">
        <v>63</v>
      </c>
      <c r="T11" s="204">
        <v>71</v>
      </c>
      <c r="U11" s="4">
        <v>49</v>
      </c>
      <c r="V11" s="15">
        <v>68</v>
      </c>
      <c r="W11" s="15">
        <v>73</v>
      </c>
      <c r="X11" s="15">
        <v>70</v>
      </c>
      <c r="Y11" s="15">
        <v>81</v>
      </c>
      <c r="Z11" s="15">
        <v>85</v>
      </c>
      <c r="AA11" s="115">
        <v>99</v>
      </c>
      <c r="AB11" s="115">
        <v>101</v>
      </c>
      <c r="AC11" s="115">
        <v>92</v>
      </c>
      <c r="AD11" s="115">
        <v>106</v>
      </c>
      <c r="AE11" s="115">
        <v>99</v>
      </c>
      <c r="AF11" s="204">
        <v>74</v>
      </c>
      <c r="AG11" s="397">
        <v>66</v>
      </c>
      <c r="AH11" s="15">
        <v>67</v>
      </c>
      <c r="AI11" s="15">
        <v>76</v>
      </c>
      <c r="AJ11" s="15">
        <v>79</v>
      </c>
      <c r="AK11" s="15">
        <v>80</v>
      </c>
      <c r="AL11" s="15">
        <v>77</v>
      </c>
      <c r="AM11" s="115">
        <v>83</v>
      </c>
      <c r="AN11" s="115">
        <v>102</v>
      </c>
      <c r="AO11" s="115">
        <v>115</v>
      </c>
      <c r="AP11" s="115">
        <v>123</v>
      </c>
      <c r="AQ11" s="115">
        <v>135</v>
      </c>
      <c r="AR11" s="204">
        <v>134</v>
      </c>
      <c r="AS11" s="397">
        <v>113</v>
      </c>
      <c r="AT11" s="15">
        <v>96</v>
      </c>
      <c r="AU11" s="15">
        <v>77</v>
      </c>
      <c r="AV11" s="15">
        <v>75</v>
      </c>
      <c r="AW11" s="15">
        <v>75</v>
      </c>
      <c r="AX11" s="15">
        <v>86</v>
      </c>
      <c r="AY11" s="115">
        <v>70</v>
      </c>
      <c r="AZ11" s="115">
        <v>91</v>
      </c>
      <c r="BA11" s="924">
        <v>92</v>
      </c>
      <c r="BB11" s="115">
        <v>77</v>
      </c>
      <c r="BC11" s="115">
        <v>40</v>
      </c>
      <c r="BD11" s="204">
        <v>59</v>
      </c>
      <c r="BE11" s="397">
        <v>65</v>
      </c>
      <c r="BF11" s="15">
        <v>54</v>
      </c>
      <c r="BG11" s="15">
        <v>71</v>
      </c>
      <c r="BH11" s="15">
        <v>106</v>
      </c>
      <c r="BI11" s="15">
        <v>98</v>
      </c>
      <c r="BJ11" s="15">
        <v>126</v>
      </c>
      <c r="BK11" s="115">
        <v>144</v>
      </c>
      <c r="BL11" s="115">
        <v>159</v>
      </c>
      <c r="BM11" s="924"/>
      <c r="BN11" s="115"/>
      <c r="BO11" s="115"/>
      <c r="BP11" s="204"/>
    </row>
    <row r="12" spans="1:68" x14ac:dyDescent="0.25">
      <c r="A12" s="266" t="s">
        <v>16</v>
      </c>
      <c r="B12" s="5" t="s">
        <v>70</v>
      </c>
      <c r="C12" s="5" t="s">
        <v>70</v>
      </c>
      <c r="D12" s="5">
        <v>192</v>
      </c>
      <c r="E12" s="320">
        <v>209</v>
      </c>
      <c r="F12" s="455">
        <v>210</v>
      </c>
      <c r="G12" s="455">
        <v>227</v>
      </c>
      <c r="H12" s="463"/>
      <c r="I12" s="485">
        <v>318</v>
      </c>
      <c r="J12" s="5">
        <v>300</v>
      </c>
      <c r="K12" s="5">
        <v>296</v>
      </c>
      <c r="L12" s="5">
        <v>301</v>
      </c>
      <c r="M12" s="5">
        <v>233</v>
      </c>
      <c r="N12" s="22">
        <v>189</v>
      </c>
      <c r="O12" s="108">
        <v>208</v>
      </c>
      <c r="P12" s="108">
        <v>210</v>
      </c>
      <c r="Q12" s="116">
        <v>216</v>
      </c>
      <c r="R12" s="116">
        <v>160</v>
      </c>
      <c r="S12" s="116">
        <v>184</v>
      </c>
      <c r="T12" s="205">
        <v>192</v>
      </c>
      <c r="U12" s="22">
        <v>227</v>
      </c>
      <c r="V12" s="22">
        <v>211</v>
      </c>
      <c r="W12" s="22">
        <v>227</v>
      </c>
      <c r="X12" s="22">
        <v>246</v>
      </c>
      <c r="Y12" s="22">
        <v>213</v>
      </c>
      <c r="Z12" s="22">
        <v>202</v>
      </c>
      <c r="AA12" s="116">
        <v>186</v>
      </c>
      <c r="AB12" s="116">
        <v>170</v>
      </c>
      <c r="AC12" s="116">
        <v>147</v>
      </c>
      <c r="AD12" s="116">
        <v>150</v>
      </c>
      <c r="AE12" s="116">
        <v>177</v>
      </c>
      <c r="AF12" s="205">
        <v>209</v>
      </c>
      <c r="AG12" s="341">
        <v>240</v>
      </c>
      <c r="AH12" s="22">
        <v>252</v>
      </c>
      <c r="AI12" s="22">
        <v>233</v>
      </c>
      <c r="AJ12" s="22">
        <v>230</v>
      </c>
      <c r="AK12" s="22">
        <v>205</v>
      </c>
      <c r="AL12" s="22">
        <v>204</v>
      </c>
      <c r="AM12" s="116">
        <v>203</v>
      </c>
      <c r="AN12" s="116">
        <v>191</v>
      </c>
      <c r="AO12" s="116">
        <v>186</v>
      </c>
      <c r="AP12" s="116">
        <v>183</v>
      </c>
      <c r="AQ12" s="116">
        <v>181</v>
      </c>
      <c r="AR12" s="205">
        <v>210</v>
      </c>
      <c r="AS12" s="341">
        <v>258</v>
      </c>
      <c r="AT12" s="22">
        <v>273</v>
      </c>
      <c r="AU12" s="22">
        <v>295</v>
      </c>
      <c r="AV12" s="22">
        <v>297</v>
      </c>
      <c r="AW12" s="22">
        <v>300</v>
      </c>
      <c r="AX12" s="22">
        <v>257</v>
      </c>
      <c r="AY12" s="116">
        <v>252</v>
      </c>
      <c r="AZ12" s="116">
        <v>226</v>
      </c>
      <c r="BA12" s="925">
        <v>216</v>
      </c>
      <c r="BB12" s="116">
        <v>214</v>
      </c>
      <c r="BC12" s="116">
        <v>244</v>
      </c>
      <c r="BD12" s="205">
        <v>227</v>
      </c>
      <c r="BE12" s="341">
        <v>233</v>
      </c>
      <c r="BF12" s="22">
        <v>242</v>
      </c>
      <c r="BG12" s="22">
        <v>239</v>
      </c>
      <c r="BH12" s="22">
        <v>218</v>
      </c>
      <c r="BI12" s="22">
        <v>216</v>
      </c>
      <c r="BJ12" s="22">
        <v>196</v>
      </c>
      <c r="BK12" s="116">
        <v>169</v>
      </c>
      <c r="BL12" s="116">
        <v>151</v>
      </c>
      <c r="BM12" s="925"/>
      <c r="BN12" s="116"/>
      <c r="BO12" s="116"/>
      <c r="BP12" s="205"/>
    </row>
    <row r="13" spans="1:68" x14ac:dyDescent="0.25">
      <c r="A13" s="266" t="s">
        <v>17</v>
      </c>
      <c r="B13" s="5" t="s">
        <v>70</v>
      </c>
      <c r="C13" s="5" t="s">
        <v>70</v>
      </c>
      <c r="D13" s="5">
        <v>1072</v>
      </c>
      <c r="E13" s="320">
        <v>1053</v>
      </c>
      <c r="F13" s="455">
        <v>990</v>
      </c>
      <c r="G13" s="455">
        <v>1049</v>
      </c>
      <c r="H13" s="463"/>
      <c r="I13" s="485">
        <v>984</v>
      </c>
      <c r="J13" s="5">
        <v>965</v>
      </c>
      <c r="K13" s="5">
        <v>954</v>
      </c>
      <c r="L13" s="5">
        <v>971</v>
      </c>
      <c r="M13" s="5">
        <v>1042</v>
      </c>
      <c r="N13" s="22">
        <v>1085</v>
      </c>
      <c r="O13" s="108">
        <v>1067</v>
      </c>
      <c r="P13" s="108">
        <v>1072</v>
      </c>
      <c r="Q13" s="116">
        <v>1068</v>
      </c>
      <c r="R13" s="116">
        <v>1088</v>
      </c>
      <c r="S13" s="116">
        <v>1087</v>
      </c>
      <c r="T13" s="205">
        <v>1072</v>
      </c>
      <c r="U13" s="22">
        <v>1059</v>
      </c>
      <c r="V13" s="22">
        <v>1059</v>
      </c>
      <c r="W13" s="22">
        <v>1038</v>
      </c>
      <c r="X13" s="22">
        <v>1019</v>
      </c>
      <c r="Y13" s="22">
        <v>1044</v>
      </c>
      <c r="Z13" s="22">
        <v>1054</v>
      </c>
      <c r="AA13" s="116">
        <v>1056</v>
      </c>
      <c r="AB13" s="116">
        <v>1072</v>
      </c>
      <c r="AC13" s="116">
        <v>1104</v>
      </c>
      <c r="AD13" s="116">
        <v>1082</v>
      </c>
      <c r="AE13" s="116">
        <v>1063</v>
      </c>
      <c r="AF13" s="205">
        <v>1053</v>
      </c>
      <c r="AG13" s="341">
        <v>1029</v>
      </c>
      <c r="AH13" s="22">
        <v>1016</v>
      </c>
      <c r="AI13" s="22">
        <v>1026</v>
      </c>
      <c r="AJ13" s="22">
        <v>1026</v>
      </c>
      <c r="AK13" s="22">
        <v>1050</v>
      </c>
      <c r="AL13" s="22">
        <v>1054</v>
      </c>
      <c r="AM13" s="116">
        <v>1046</v>
      </c>
      <c r="AN13" s="116">
        <v>1041</v>
      </c>
      <c r="AO13" s="116">
        <v>1034</v>
      </c>
      <c r="AP13" s="116">
        <v>1028</v>
      </c>
      <c r="AQ13" s="116">
        <v>1016</v>
      </c>
      <c r="AR13" s="205">
        <v>990</v>
      </c>
      <c r="AS13" s="341">
        <v>960</v>
      </c>
      <c r="AT13" s="22">
        <v>963</v>
      </c>
      <c r="AU13" s="22">
        <v>962</v>
      </c>
      <c r="AV13" s="22">
        <v>961</v>
      </c>
      <c r="AW13" s="22">
        <v>962</v>
      </c>
      <c r="AX13" s="22">
        <v>996</v>
      </c>
      <c r="AY13" s="116">
        <v>1020</v>
      </c>
      <c r="AZ13" s="116">
        <v>1025</v>
      </c>
      <c r="BA13" s="925">
        <v>1035</v>
      </c>
      <c r="BB13" s="116">
        <v>1038</v>
      </c>
      <c r="BC13" s="116">
        <v>1052</v>
      </c>
      <c r="BD13" s="205">
        <v>1049</v>
      </c>
      <c r="BE13" s="341">
        <v>1036</v>
      </c>
      <c r="BF13" s="22">
        <v>1038</v>
      </c>
      <c r="BG13" s="22">
        <v>1022</v>
      </c>
      <c r="BH13" s="22">
        <v>1005</v>
      </c>
      <c r="BI13" s="22">
        <v>1014</v>
      </c>
      <c r="BJ13" s="22">
        <v>1006</v>
      </c>
      <c r="BK13" s="116">
        <v>1015</v>
      </c>
      <c r="BL13" s="116">
        <v>1020</v>
      </c>
      <c r="BM13" s="925"/>
      <c r="BN13" s="116"/>
      <c r="BO13" s="116"/>
      <c r="BP13" s="205"/>
    </row>
    <row r="14" spans="1:68" x14ac:dyDescent="0.25">
      <c r="A14" s="266" t="s">
        <v>18</v>
      </c>
      <c r="B14" s="5" t="s">
        <v>71</v>
      </c>
      <c r="C14" s="5" t="s">
        <v>70</v>
      </c>
      <c r="D14" s="5">
        <v>71</v>
      </c>
      <c r="E14" s="320">
        <v>70</v>
      </c>
      <c r="F14" s="455">
        <v>72</v>
      </c>
      <c r="G14" s="455">
        <v>71</v>
      </c>
      <c r="H14" s="463"/>
      <c r="I14" s="485">
        <v>75</v>
      </c>
      <c r="J14" s="5">
        <v>75</v>
      </c>
      <c r="K14" s="5">
        <v>71</v>
      </c>
      <c r="L14" s="5">
        <v>69</v>
      </c>
      <c r="M14" s="5">
        <v>68</v>
      </c>
      <c r="N14" s="22">
        <v>66</v>
      </c>
      <c r="O14" s="108">
        <v>69</v>
      </c>
      <c r="P14" s="108">
        <v>69</v>
      </c>
      <c r="Q14" s="116">
        <v>69</v>
      </c>
      <c r="R14" s="116">
        <v>73</v>
      </c>
      <c r="S14" s="116">
        <v>72</v>
      </c>
      <c r="T14" s="205">
        <v>71</v>
      </c>
      <c r="U14" s="22">
        <v>71</v>
      </c>
      <c r="V14" s="22">
        <v>68</v>
      </c>
      <c r="W14" s="22">
        <v>68</v>
      </c>
      <c r="X14" s="22">
        <v>71</v>
      </c>
      <c r="Y14" s="22">
        <v>68</v>
      </c>
      <c r="Z14" s="22">
        <v>65</v>
      </c>
      <c r="AA14" s="116">
        <v>66</v>
      </c>
      <c r="AB14" s="116">
        <v>63</v>
      </c>
      <c r="AC14" s="116">
        <v>65</v>
      </c>
      <c r="AD14" s="116">
        <v>68</v>
      </c>
      <c r="AE14" s="116">
        <v>67</v>
      </c>
      <c r="AF14" s="205">
        <v>70</v>
      </c>
      <c r="AG14" s="341">
        <v>71</v>
      </c>
      <c r="AH14" s="22">
        <v>71</v>
      </c>
      <c r="AI14" s="22">
        <v>71</v>
      </c>
      <c r="AJ14" s="22">
        <v>71</v>
      </c>
      <c r="AK14" s="22">
        <v>71</v>
      </c>
      <c r="AL14" s="22">
        <v>71</v>
      </c>
      <c r="AM14" s="116">
        <v>74</v>
      </c>
      <c r="AN14" s="116">
        <v>72</v>
      </c>
      <c r="AO14" s="116">
        <v>71</v>
      </c>
      <c r="AP14" s="116">
        <v>71</v>
      </c>
      <c r="AQ14" s="116">
        <v>74</v>
      </c>
      <c r="AR14" s="205">
        <v>72</v>
      </c>
      <c r="AS14" s="341">
        <v>75</v>
      </c>
      <c r="AT14" s="22">
        <v>74</v>
      </c>
      <c r="AU14" s="22">
        <v>72</v>
      </c>
      <c r="AV14" s="22">
        <v>73</v>
      </c>
      <c r="AW14" s="22">
        <v>69</v>
      </c>
      <c r="AX14" s="22">
        <v>67</v>
      </c>
      <c r="AY14" s="116">
        <v>64</v>
      </c>
      <c r="AZ14" s="116">
        <v>64</v>
      </c>
      <c r="BA14" s="116">
        <v>63</v>
      </c>
      <c r="BB14" s="116">
        <v>77</v>
      </c>
      <c r="BC14" s="116">
        <v>70</v>
      </c>
      <c r="BD14" s="205">
        <v>71</v>
      </c>
      <c r="BE14" s="341">
        <v>72</v>
      </c>
      <c r="BF14" s="22">
        <v>72</v>
      </c>
      <c r="BG14" s="22">
        <v>74</v>
      </c>
      <c r="BH14" s="22">
        <v>77</v>
      </c>
      <c r="BI14" s="22">
        <v>78</v>
      </c>
      <c r="BJ14" s="22">
        <v>78</v>
      </c>
      <c r="BK14" s="116">
        <v>78</v>
      </c>
      <c r="BL14" s="116">
        <v>76</v>
      </c>
      <c r="BM14" s="116"/>
      <c r="BN14" s="116"/>
      <c r="BO14" s="116"/>
      <c r="BP14" s="205"/>
    </row>
    <row r="15" spans="1:68" x14ac:dyDescent="0.25">
      <c r="A15" s="266" t="s">
        <v>19</v>
      </c>
      <c r="B15" s="5" t="s">
        <v>70</v>
      </c>
      <c r="C15" s="5" t="s">
        <v>70</v>
      </c>
      <c r="D15" s="5">
        <v>221</v>
      </c>
      <c r="E15" s="320">
        <v>224</v>
      </c>
      <c r="F15" s="455">
        <v>218</v>
      </c>
      <c r="G15" s="455">
        <v>221</v>
      </c>
      <c r="H15" s="463"/>
      <c r="I15" s="301">
        <v>210</v>
      </c>
      <c r="J15" s="5">
        <v>214</v>
      </c>
      <c r="K15" s="5">
        <v>218</v>
      </c>
      <c r="L15" s="5">
        <v>226</v>
      </c>
      <c r="M15" s="5">
        <v>227</v>
      </c>
      <c r="N15" s="22">
        <v>228</v>
      </c>
      <c r="O15" s="108">
        <v>221</v>
      </c>
      <c r="P15" s="108">
        <v>228</v>
      </c>
      <c r="Q15" s="116">
        <v>225</v>
      </c>
      <c r="R15" s="116">
        <v>220</v>
      </c>
      <c r="S15" s="116">
        <v>218</v>
      </c>
      <c r="T15" s="205">
        <v>221</v>
      </c>
      <c r="U15" s="5">
        <v>223</v>
      </c>
      <c r="V15" s="22">
        <v>222</v>
      </c>
      <c r="W15" s="22">
        <v>220</v>
      </c>
      <c r="X15" s="22">
        <v>224</v>
      </c>
      <c r="Y15" s="22">
        <v>219</v>
      </c>
      <c r="Z15" s="22">
        <v>218</v>
      </c>
      <c r="AA15" s="116">
        <v>223</v>
      </c>
      <c r="AB15" s="116">
        <v>226</v>
      </c>
      <c r="AC15" s="116">
        <v>226</v>
      </c>
      <c r="AD15" s="116">
        <v>225</v>
      </c>
      <c r="AE15" s="116">
        <v>222</v>
      </c>
      <c r="AF15" s="205">
        <v>224</v>
      </c>
      <c r="AG15" s="395">
        <v>223</v>
      </c>
      <c r="AH15" s="22">
        <v>226</v>
      </c>
      <c r="AI15" s="22">
        <v>223</v>
      </c>
      <c r="AJ15" s="22">
        <v>226</v>
      </c>
      <c r="AK15" s="22">
        <v>221</v>
      </c>
      <c r="AL15" s="22">
        <v>226</v>
      </c>
      <c r="AM15" s="116">
        <v>229</v>
      </c>
      <c r="AN15" s="116">
        <v>223</v>
      </c>
      <c r="AO15" s="116">
        <v>223</v>
      </c>
      <c r="AP15" s="116">
        <v>225</v>
      </c>
      <c r="AQ15" s="116">
        <v>232</v>
      </c>
      <c r="AR15" s="205">
        <v>218</v>
      </c>
      <c r="AS15" s="395">
        <v>221</v>
      </c>
      <c r="AT15" s="22">
        <v>225</v>
      </c>
      <c r="AU15" s="22">
        <v>228</v>
      </c>
      <c r="AV15" s="22">
        <v>228</v>
      </c>
      <c r="AW15" s="22">
        <v>227</v>
      </c>
      <c r="AX15" s="22">
        <v>227</v>
      </c>
      <c r="AY15" s="116">
        <v>224</v>
      </c>
      <c r="AZ15" s="116">
        <v>226</v>
      </c>
      <c r="BA15" s="116">
        <v>221</v>
      </c>
      <c r="BB15" s="116">
        <v>225</v>
      </c>
      <c r="BC15" s="116">
        <v>226</v>
      </c>
      <c r="BD15" s="205">
        <v>221</v>
      </c>
      <c r="BE15" s="395">
        <v>223</v>
      </c>
      <c r="BF15" s="22">
        <v>217</v>
      </c>
      <c r="BG15" s="22">
        <v>215</v>
      </c>
      <c r="BH15" s="22">
        <v>217</v>
      </c>
      <c r="BI15" s="22">
        <v>214</v>
      </c>
      <c r="BJ15" s="22">
        <v>219</v>
      </c>
      <c r="BK15" s="116">
        <v>218</v>
      </c>
      <c r="BL15" s="116">
        <v>221</v>
      </c>
      <c r="BM15" s="116"/>
      <c r="BN15" s="116"/>
      <c r="BO15" s="116"/>
      <c r="BP15" s="205"/>
    </row>
    <row r="16" spans="1:68" ht="15.75" thickBot="1" x14ac:dyDescent="0.3">
      <c r="A16" s="267" t="s">
        <v>27</v>
      </c>
      <c r="B16" s="6"/>
      <c r="C16" s="6" t="s">
        <v>70</v>
      </c>
      <c r="D16" s="6">
        <v>40</v>
      </c>
      <c r="E16" s="321">
        <v>39</v>
      </c>
      <c r="F16" s="456">
        <v>38</v>
      </c>
      <c r="G16" s="456">
        <v>38</v>
      </c>
      <c r="H16" s="464"/>
      <c r="I16" s="302">
        <v>38</v>
      </c>
      <c r="J16" s="6">
        <v>39</v>
      </c>
      <c r="K16" s="6">
        <v>40</v>
      </c>
      <c r="L16" s="6">
        <v>40</v>
      </c>
      <c r="M16" s="6">
        <v>39</v>
      </c>
      <c r="N16" s="100">
        <v>38</v>
      </c>
      <c r="O16" s="111">
        <v>38</v>
      </c>
      <c r="P16" s="111">
        <v>39</v>
      </c>
      <c r="Q16" s="118">
        <v>38</v>
      </c>
      <c r="R16" s="118">
        <v>39</v>
      </c>
      <c r="S16" s="118">
        <v>39</v>
      </c>
      <c r="T16" s="206">
        <v>40</v>
      </c>
      <c r="U16" s="6">
        <v>40</v>
      </c>
      <c r="V16" s="100">
        <v>40</v>
      </c>
      <c r="W16" s="100">
        <v>39</v>
      </c>
      <c r="X16" s="100">
        <v>38</v>
      </c>
      <c r="Y16" s="100">
        <v>39</v>
      </c>
      <c r="Z16" s="100">
        <v>39</v>
      </c>
      <c r="AA16" s="118">
        <v>39</v>
      </c>
      <c r="AB16" s="118">
        <v>38</v>
      </c>
      <c r="AC16" s="118">
        <v>38</v>
      </c>
      <c r="AD16" s="118">
        <v>39</v>
      </c>
      <c r="AE16" s="118">
        <v>40</v>
      </c>
      <c r="AF16" s="206">
        <v>39</v>
      </c>
      <c r="AG16" s="396">
        <v>38</v>
      </c>
      <c r="AH16" s="100">
        <v>38</v>
      </c>
      <c r="AI16" s="100">
        <v>38</v>
      </c>
      <c r="AJ16" s="100">
        <v>39</v>
      </c>
      <c r="AK16" s="100">
        <v>39</v>
      </c>
      <c r="AL16" s="100">
        <v>39</v>
      </c>
      <c r="AM16" s="118">
        <v>40</v>
      </c>
      <c r="AN16" s="118">
        <v>39</v>
      </c>
      <c r="AO16" s="118">
        <v>39</v>
      </c>
      <c r="AP16" s="118">
        <v>39</v>
      </c>
      <c r="AQ16" s="118">
        <v>38</v>
      </c>
      <c r="AR16" s="206">
        <v>38</v>
      </c>
      <c r="AS16" s="396">
        <v>39</v>
      </c>
      <c r="AT16" s="100">
        <v>39</v>
      </c>
      <c r="AU16" s="100">
        <v>39</v>
      </c>
      <c r="AV16" s="100">
        <v>38</v>
      </c>
      <c r="AW16" s="100">
        <v>38</v>
      </c>
      <c r="AX16" s="100">
        <v>39</v>
      </c>
      <c r="AY16" s="118">
        <v>38</v>
      </c>
      <c r="AZ16" s="118">
        <v>39</v>
      </c>
      <c r="BA16" s="118">
        <v>38</v>
      </c>
      <c r="BB16" s="118">
        <v>38</v>
      </c>
      <c r="BC16" s="118">
        <v>38</v>
      </c>
      <c r="BD16" s="206">
        <v>38</v>
      </c>
      <c r="BE16" s="396">
        <v>37</v>
      </c>
      <c r="BF16" s="100">
        <v>38</v>
      </c>
      <c r="BG16" s="100">
        <v>37</v>
      </c>
      <c r="BH16" s="100">
        <v>38</v>
      </c>
      <c r="BI16" s="100">
        <v>38</v>
      </c>
      <c r="BJ16" s="100">
        <v>38</v>
      </c>
      <c r="BK16" s="118">
        <v>37</v>
      </c>
      <c r="BL16" s="118">
        <v>38</v>
      </c>
      <c r="BM16" s="118"/>
      <c r="BN16" s="118"/>
      <c r="BO16" s="118"/>
      <c r="BP16" s="206"/>
    </row>
    <row r="17" spans="1:68" ht="15.75" thickBot="1" x14ac:dyDescent="0.3">
      <c r="A17" s="8"/>
    </row>
    <row r="18" spans="1:68" ht="15.75" customHeight="1" thickBot="1" x14ac:dyDescent="0.3">
      <c r="A18" s="2" t="s">
        <v>400</v>
      </c>
      <c r="B18" s="138" t="s">
        <v>735</v>
      </c>
      <c r="C18" s="139" t="s">
        <v>736</v>
      </c>
      <c r="D18" s="139" t="s">
        <v>737</v>
      </c>
      <c r="E18" s="139" t="s">
        <v>738</v>
      </c>
      <c r="F18" s="453" t="s">
        <v>739</v>
      </c>
      <c r="G18" s="984" t="s">
        <v>741</v>
      </c>
      <c r="H18" s="511" t="s">
        <v>734</v>
      </c>
      <c r="I18" s="506" t="s">
        <v>43</v>
      </c>
      <c r="J18" s="140" t="s">
        <v>32</v>
      </c>
      <c r="K18" s="140" t="s">
        <v>33</v>
      </c>
      <c r="L18" s="140" t="s">
        <v>34</v>
      </c>
      <c r="M18" s="140" t="s">
        <v>35</v>
      </c>
      <c r="N18" s="140" t="s">
        <v>36</v>
      </c>
      <c r="O18" s="140" t="s">
        <v>37</v>
      </c>
      <c r="P18" s="140" t="s">
        <v>38</v>
      </c>
      <c r="Q18" s="140" t="s">
        <v>39</v>
      </c>
      <c r="R18" s="140" t="s">
        <v>40</v>
      </c>
      <c r="S18" s="140" t="s">
        <v>41</v>
      </c>
      <c r="T18" s="141" t="s">
        <v>42</v>
      </c>
      <c r="U18" s="140" t="s">
        <v>401</v>
      </c>
      <c r="V18" s="140" t="s">
        <v>402</v>
      </c>
      <c r="W18" s="140" t="s">
        <v>403</v>
      </c>
      <c r="X18" s="140" t="s">
        <v>404</v>
      </c>
      <c r="Y18" s="140" t="s">
        <v>405</v>
      </c>
      <c r="Z18" s="140" t="s">
        <v>406</v>
      </c>
      <c r="AA18" s="140" t="s">
        <v>407</v>
      </c>
      <c r="AB18" s="140" t="s">
        <v>408</v>
      </c>
      <c r="AC18" s="140" t="s">
        <v>412</v>
      </c>
      <c r="AD18" s="140" t="s">
        <v>409</v>
      </c>
      <c r="AE18" s="140" t="s">
        <v>410</v>
      </c>
      <c r="AF18" s="141" t="s">
        <v>411</v>
      </c>
      <c r="AG18" s="328" t="s">
        <v>475</v>
      </c>
      <c r="AH18" s="140" t="s">
        <v>476</v>
      </c>
      <c r="AI18" s="140" t="s">
        <v>477</v>
      </c>
      <c r="AJ18" s="140" t="s">
        <v>478</v>
      </c>
      <c r="AK18" s="140" t="s">
        <v>485</v>
      </c>
      <c r="AL18" s="140" t="s">
        <v>486</v>
      </c>
      <c r="AM18" s="140" t="s">
        <v>479</v>
      </c>
      <c r="AN18" s="140" t="s">
        <v>480</v>
      </c>
      <c r="AO18" s="140" t="s">
        <v>481</v>
      </c>
      <c r="AP18" s="140" t="s">
        <v>482</v>
      </c>
      <c r="AQ18" s="140" t="s">
        <v>483</v>
      </c>
      <c r="AR18" s="141" t="s">
        <v>484</v>
      </c>
      <c r="AS18" s="328" t="s">
        <v>512</v>
      </c>
      <c r="AT18" s="140" t="s">
        <v>513</v>
      </c>
      <c r="AU18" s="140" t="s">
        <v>514</v>
      </c>
      <c r="AV18" s="140" t="s">
        <v>515</v>
      </c>
      <c r="AW18" s="140" t="s">
        <v>516</v>
      </c>
      <c r="AX18" s="140" t="s">
        <v>517</v>
      </c>
      <c r="AY18" s="140" t="s">
        <v>518</v>
      </c>
      <c r="AZ18" s="140" t="s">
        <v>519</v>
      </c>
      <c r="BA18" s="140" t="s">
        <v>520</v>
      </c>
      <c r="BB18" s="140" t="s">
        <v>521</v>
      </c>
      <c r="BC18" s="140" t="s">
        <v>522</v>
      </c>
      <c r="BD18" s="141" t="s">
        <v>523</v>
      </c>
      <c r="BE18" s="328" t="s">
        <v>722</v>
      </c>
      <c r="BF18" s="140" t="s">
        <v>723</v>
      </c>
      <c r="BG18" s="140" t="s">
        <v>724</v>
      </c>
      <c r="BH18" s="140" t="s">
        <v>725</v>
      </c>
      <c r="BI18" s="140" t="s">
        <v>726</v>
      </c>
      <c r="BJ18" s="140" t="s">
        <v>727</v>
      </c>
      <c r="BK18" s="140" t="s">
        <v>728</v>
      </c>
      <c r="BL18" s="140" t="s">
        <v>729</v>
      </c>
      <c r="BM18" s="140" t="s">
        <v>730</v>
      </c>
      <c r="BN18" s="140" t="s">
        <v>731</v>
      </c>
      <c r="BO18" s="140" t="s">
        <v>732</v>
      </c>
      <c r="BP18" s="141" t="s">
        <v>733</v>
      </c>
    </row>
    <row r="19" spans="1:68" x14ac:dyDescent="0.25">
      <c r="A19" s="337" t="s">
        <v>78</v>
      </c>
      <c r="B19" s="9"/>
      <c r="C19" s="9"/>
      <c r="D19" s="9"/>
      <c r="E19" s="9"/>
      <c r="F19" s="559" t="s">
        <v>487</v>
      </c>
      <c r="G19" s="985" t="s">
        <v>487</v>
      </c>
      <c r="H19" s="985" t="s">
        <v>487</v>
      </c>
      <c r="I19" s="486">
        <v>3.5806570690291618E-2</v>
      </c>
      <c r="J19" s="186">
        <v>3.399852180339985E-2</v>
      </c>
      <c r="K19" s="186">
        <v>2.7715355805243445E-2</v>
      </c>
      <c r="L19" s="186">
        <v>1.8945022288261514E-2</v>
      </c>
      <c r="M19" s="186">
        <v>2.0955882352941175E-2</v>
      </c>
      <c r="N19" s="186">
        <v>1.9117647058823531E-2</v>
      </c>
      <c r="O19" s="186">
        <v>1.9644180874722018E-2</v>
      </c>
      <c r="P19" s="187">
        <v>1.9307832422586522E-2</v>
      </c>
      <c r="Q19" s="187">
        <v>2.230347349177331E-2</v>
      </c>
      <c r="R19" s="177">
        <v>1.9860242736300111E-2</v>
      </c>
      <c r="S19" s="177">
        <v>2.53E-2</v>
      </c>
      <c r="T19" s="235">
        <v>3.1300000000000001E-2</v>
      </c>
      <c r="U19" s="187">
        <v>2.0787746170678335E-2</v>
      </c>
      <c r="V19" s="187">
        <v>2.614138438880707E-2</v>
      </c>
      <c r="W19" s="187">
        <v>2.4345260051641459E-2</v>
      </c>
      <c r="X19" s="187">
        <v>1.8328445747800588E-2</v>
      </c>
      <c r="Y19" s="187">
        <v>2.0963589554983449E-2</v>
      </c>
      <c r="Z19" s="187">
        <v>2.2785740536567439E-2</v>
      </c>
      <c r="AA19" s="187">
        <v>1.6236162361623615E-2</v>
      </c>
      <c r="AB19" s="187">
        <v>1.6936671575846832E-2</v>
      </c>
      <c r="AC19" s="187">
        <v>1.7600000000000001E-2</v>
      </c>
      <c r="AD19" s="177">
        <v>2.4299999999999999E-2</v>
      </c>
      <c r="AE19" s="177">
        <v>2.4500000000000001E-2</v>
      </c>
      <c r="AF19" s="235">
        <v>1.9199999999999998E-2</v>
      </c>
      <c r="AG19" s="398">
        <v>2.7357811375089993E-2</v>
      </c>
      <c r="AH19" s="187">
        <v>2.5502873563218391E-2</v>
      </c>
      <c r="AI19" s="187">
        <v>2.3895727733526429E-2</v>
      </c>
      <c r="AJ19" s="187">
        <v>2.4284160927872417E-2</v>
      </c>
      <c r="AK19" s="187">
        <v>2.185792349726776E-2</v>
      </c>
      <c r="AL19" s="187">
        <v>2.18E-2</v>
      </c>
      <c r="AM19" s="187">
        <v>2.29E-2</v>
      </c>
      <c r="AN19" s="187">
        <v>1.9E-2</v>
      </c>
      <c r="AO19" s="187">
        <v>2.5000000000000001E-2</v>
      </c>
      <c r="AP19" s="177">
        <v>2.06E-2</v>
      </c>
      <c r="AQ19" s="177">
        <v>3.0700000000000002E-2</v>
      </c>
      <c r="AR19" s="235">
        <v>2.4E-2</v>
      </c>
      <c r="AS19" s="398">
        <v>3.0700000000000002E-2</v>
      </c>
      <c r="AT19" s="187">
        <v>2.5999999999999999E-2</v>
      </c>
      <c r="AU19" s="187">
        <v>2.1100000000000001E-2</v>
      </c>
      <c r="AV19" s="187">
        <v>2.24E-2</v>
      </c>
      <c r="AW19" s="187">
        <v>2.3900000000000001E-2</v>
      </c>
      <c r="AX19" s="187">
        <v>2.1999999999999999E-2</v>
      </c>
      <c r="AY19" s="187">
        <v>2.35E-2</v>
      </c>
      <c r="AZ19" s="187">
        <v>2.58E-2</v>
      </c>
      <c r="BA19" s="187">
        <v>2.1100000000000001E-2</v>
      </c>
      <c r="BB19" s="177">
        <v>1.47E-2</v>
      </c>
      <c r="BC19" s="177">
        <v>2.06E-2</v>
      </c>
      <c r="BD19" s="235">
        <v>2.3900000000000001E-2</v>
      </c>
      <c r="BE19" s="398">
        <v>2.1499999999999998E-2</v>
      </c>
      <c r="BF19" s="187">
        <v>2.4400000000000002E-2</v>
      </c>
      <c r="BG19" s="187">
        <v>3.0599999999999999E-2</v>
      </c>
      <c r="BH19" s="187">
        <v>2.92E-2</v>
      </c>
      <c r="BI19" s="187">
        <v>1.9599999999999999E-2</v>
      </c>
      <c r="BJ19" s="187">
        <v>2.7E-2</v>
      </c>
      <c r="BK19" s="187">
        <v>2.7199999999999998E-2</v>
      </c>
      <c r="BL19" s="187">
        <v>1.9699999999999999E-2</v>
      </c>
      <c r="BM19" s="187"/>
      <c r="BN19" s="177"/>
      <c r="BO19" s="177"/>
      <c r="BP19" s="235"/>
    </row>
    <row r="20" spans="1:68" x14ac:dyDescent="0.25">
      <c r="A20" s="598" t="s">
        <v>423</v>
      </c>
      <c r="B20" s="10"/>
      <c r="C20" s="10"/>
      <c r="D20" s="10"/>
      <c r="E20" s="10"/>
      <c r="F20" s="560" t="s">
        <v>487</v>
      </c>
      <c r="G20" s="280" t="s">
        <v>487</v>
      </c>
      <c r="H20" s="280" t="s">
        <v>487</v>
      </c>
      <c r="I20" s="487">
        <v>3.6603221083455345E-2</v>
      </c>
      <c r="J20" s="184">
        <v>4.491899852724595E-2</v>
      </c>
      <c r="K20" s="184">
        <v>3.1037093111279335E-2</v>
      </c>
      <c r="L20" s="184">
        <v>1.4914243102162566E-2</v>
      </c>
      <c r="M20" s="184">
        <v>2.514792899408284E-2</v>
      </c>
      <c r="N20" s="184">
        <v>2.6119402985074626E-2</v>
      </c>
      <c r="O20" s="184">
        <v>2.5297619047619048E-2</v>
      </c>
      <c r="P20" s="185">
        <v>2.220577350111029E-2</v>
      </c>
      <c r="Q20" s="185">
        <v>2.3651145602365115E-2</v>
      </c>
      <c r="R20" s="148">
        <v>2.1196063588190765E-2</v>
      </c>
      <c r="S20" s="148">
        <v>3.276247207743857E-2</v>
      </c>
      <c r="T20" s="236">
        <v>4.4900000000000002E-2</v>
      </c>
      <c r="U20" s="185">
        <v>3.7600000000000001E-2</v>
      </c>
      <c r="V20" s="185">
        <v>4.48E-2</v>
      </c>
      <c r="W20" s="185">
        <v>3.4500000000000003E-2</v>
      </c>
      <c r="X20" s="185">
        <v>3.5900000000000001E-2</v>
      </c>
      <c r="Y20" s="185">
        <v>2.87E-2</v>
      </c>
      <c r="Z20" s="185">
        <v>2.4199999999999999E-2</v>
      </c>
      <c r="AA20" s="185">
        <v>1.9099999999999999E-2</v>
      </c>
      <c r="AB20" s="185">
        <v>2.2988505747126436E-2</v>
      </c>
      <c r="AC20" s="185">
        <v>1.7500000000000002E-2</v>
      </c>
      <c r="AD20" s="148">
        <v>3.2307692307692308E-2</v>
      </c>
      <c r="AE20" s="148">
        <v>2.8000000000000001E-2</v>
      </c>
      <c r="AF20" s="236">
        <v>2.4E-2</v>
      </c>
      <c r="AG20" s="399">
        <v>3.3599999999999998E-2</v>
      </c>
      <c r="AH20" s="185">
        <v>2.8400000000000002E-2</v>
      </c>
      <c r="AI20" s="185">
        <v>2.4799999999999999E-2</v>
      </c>
      <c r="AJ20" s="185">
        <v>3.32E-2</v>
      </c>
      <c r="AK20" s="185">
        <v>1.8100000000000002E-2</v>
      </c>
      <c r="AL20" s="185">
        <v>2.93E-2</v>
      </c>
      <c r="AM20" s="185">
        <v>2.2700000000000001E-2</v>
      </c>
      <c r="AN20" s="185">
        <v>2.76E-2</v>
      </c>
      <c r="AO20" s="185">
        <v>2.7900000000000001E-2</v>
      </c>
      <c r="AP20" s="148">
        <v>2.81E-2</v>
      </c>
      <c r="AQ20" s="148">
        <v>3.3799999999999997E-2</v>
      </c>
      <c r="AR20" s="236">
        <v>3.1399999999999997E-2</v>
      </c>
      <c r="AS20" s="399">
        <v>4.02E-2</v>
      </c>
      <c r="AT20" s="185">
        <v>2.3699999999999999E-2</v>
      </c>
      <c r="AU20" s="185">
        <v>2.3300000000000001E-2</v>
      </c>
      <c r="AV20" s="185">
        <v>2.8500000000000001E-2</v>
      </c>
      <c r="AW20" s="185">
        <v>3.3099999999999997E-2</v>
      </c>
      <c r="AX20" s="185">
        <v>3.0300000000000001E-2</v>
      </c>
      <c r="AY20" s="185">
        <v>2.47E-2</v>
      </c>
      <c r="AZ20" s="185">
        <v>3.4200000000000001E-2</v>
      </c>
      <c r="BA20" s="185">
        <v>2.8199999999999999E-2</v>
      </c>
      <c r="BB20" s="148">
        <v>2.41E-2</v>
      </c>
      <c r="BC20" s="148">
        <v>2.4199999999999999E-2</v>
      </c>
      <c r="BD20" s="236">
        <v>3.7100000000000001E-2</v>
      </c>
      <c r="BE20" s="399">
        <v>2.76E-2</v>
      </c>
      <c r="BF20" s="185">
        <v>2.81E-2</v>
      </c>
      <c r="BG20" s="185">
        <v>4.19E-2</v>
      </c>
      <c r="BH20" s="185">
        <v>3.9199999999999999E-2</v>
      </c>
      <c r="BI20" s="185">
        <v>2.52E-2</v>
      </c>
      <c r="BJ20" s="185">
        <v>3.5200000000000002E-2</v>
      </c>
      <c r="BK20" s="185">
        <v>3.2500000000000001E-2</v>
      </c>
      <c r="BL20" s="185">
        <v>2.7300000000000001E-2</v>
      </c>
      <c r="BM20" s="185"/>
      <c r="BN20" s="148"/>
      <c r="BO20" s="148"/>
      <c r="BP20" s="236"/>
    </row>
    <row r="21" spans="1:68" x14ac:dyDescent="0.25">
      <c r="A21" s="598" t="s">
        <v>424</v>
      </c>
      <c r="B21" s="10"/>
      <c r="C21" s="10"/>
      <c r="D21" s="10"/>
      <c r="E21" s="10"/>
      <c r="F21" s="560" t="s">
        <v>487</v>
      </c>
      <c r="G21" s="280" t="s">
        <v>487</v>
      </c>
      <c r="H21" s="280" t="s">
        <v>487</v>
      </c>
      <c r="I21" s="487">
        <v>3.4996276991809384E-2</v>
      </c>
      <c r="J21" s="184">
        <v>2.2997032640949554E-2</v>
      </c>
      <c r="K21" s="184">
        <v>2.4462564862861379E-2</v>
      </c>
      <c r="L21" s="184">
        <v>2.2945965951147299E-2</v>
      </c>
      <c r="M21" s="184">
        <v>1.6812865497076022E-2</v>
      </c>
      <c r="N21" s="184">
        <v>1.2318840579710146E-2</v>
      </c>
      <c r="O21" s="184">
        <v>1.4032496307237814E-2</v>
      </c>
      <c r="P21" s="185">
        <v>1.6499282639885222E-2</v>
      </c>
      <c r="Q21" s="185">
        <v>2.0984081041968163E-2</v>
      </c>
      <c r="R21" s="148">
        <v>1.8597997138769671E-2</v>
      </c>
      <c r="S21" s="148">
        <v>1.8011527377521614E-2</v>
      </c>
      <c r="T21" s="248">
        <v>1.8100000000000002E-2</v>
      </c>
      <c r="U21" s="185">
        <v>2.3800000000000002E-2</v>
      </c>
      <c r="V21" s="185">
        <v>1.8100000000000002E-2</v>
      </c>
      <c r="W21" s="185">
        <v>2.1700000000000001E-2</v>
      </c>
      <c r="X21" s="185">
        <v>1.72E-2</v>
      </c>
      <c r="Y21" s="185">
        <v>1.9400000000000001E-2</v>
      </c>
      <c r="Z21" s="185">
        <v>2.1399999999999999E-2</v>
      </c>
      <c r="AA21" s="185">
        <v>1.2800000000000001E-2</v>
      </c>
      <c r="AB21" s="185">
        <v>1.1339475549255847E-2</v>
      </c>
      <c r="AC21" s="185">
        <v>1.6299999999999999E-2</v>
      </c>
      <c r="AD21" s="148">
        <v>1.620859760394644E-2</v>
      </c>
      <c r="AE21" s="148">
        <v>2.1000000000000001E-2</v>
      </c>
      <c r="AF21" s="248">
        <v>1.47E-2</v>
      </c>
      <c r="AG21" s="399">
        <v>2.1600000000000001E-2</v>
      </c>
      <c r="AH21" s="185">
        <v>2.2800000000000001E-2</v>
      </c>
      <c r="AI21" s="185">
        <v>2.3E-2</v>
      </c>
      <c r="AJ21" s="185">
        <v>1.61E-2</v>
      </c>
      <c r="AK21" s="185">
        <v>2.5399999999999999E-2</v>
      </c>
      <c r="AL21" s="185">
        <v>1.4800000000000001E-2</v>
      </c>
      <c r="AM21" s="185">
        <v>2.3099999999999999E-2</v>
      </c>
      <c r="AN21" s="185">
        <v>1.11E-2</v>
      </c>
      <c r="AO21" s="185">
        <v>2.23E-2</v>
      </c>
      <c r="AP21" s="148">
        <v>1.3899999999999999E-2</v>
      </c>
      <c r="AQ21" s="148">
        <v>2.8000000000000001E-2</v>
      </c>
      <c r="AR21" s="248">
        <v>1.7399999999999999E-2</v>
      </c>
      <c r="AS21" s="399">
        <v>2.2200000000000001E-2</v>
      </c>
      <c r="AT21" s="185">
        <v>2.81E-2</v>
      </c>
      <c r="AU21" s="185">
        <v>1.9E-2</v>
      </c>
      <c r="AV21" s="185">
        <v>1.67E-2</v>
      </c>
      <c r="AW21" s="185">
        <v>1.5299999999999999E-2</v>
      </c>
      <c r="AX21" s="185">
        <v>1.4500000000000001E-2</v>
      </c>
      <c r="AY21" s="185">
        <v>2.23E-2</v>
      </c>
      <c r="AZ21" s="185">
        <v>1.8100000000000002E-2</v>
      </c>
      <c r="BA21" s="185">
        <v>1.47E-2</v>
      </c>
      <c r="BB21" s="148">
        <v>6.1999999999999998E-3</v>
      </c>
      <c r="BC21" s="148">
        <v>1.72E-2</v>
      </c>
      <c r="BD21" s="248">
        <v>1.1599999999999999E-2</v>
      </c>
      <c r="BE21" s="399">
        <v>1.5800000000000002E-2</v>
      </c>
      <c r="BF21" s="185">
        <v>2.0899999999999998E-2</v>
      </c>
      <c r="BG21" s="185">
        <v>1.9800000000000002E-2</v>
      </c>
      <c r="BH21" s="185">
        <v>1.9199999999999998E-2</v>
      </c>
      <c r="BI21" s="185">
        <v>1.43E-2</v>
      </c>
      <c r="BJ21" s="185">
        <v>1.9400000000000001E-2</v>
      </c>
      <c r="BK21" s="185">
        <v>2.23E-2</v>
      </c>
      <c r="BL21" s="185">
        <v>1.29E-2</v>
      </c>
      <c r="BM21" s="185"/>
      <c r="BN21" s="148"/>
      <c r="BO21" s="148"/>
      <c r="BP21" s="248"/>
    </row>
    <row r="22" spans="1:68" x14ac:dyDescent="0.25">
      <c r="A22" s="598" t="s">
        <v>126</v>
      </c>
      <c r="B22" s="10"/>
      <c r="C22" s="10"/>
      <c r="D22" s="440">
        <v>0.29420000000000002</v>
      </c>
      <c r="E22" s="438">
        <v>0.25982667571870005</v>
      </c>
      <c r="F22" s="477">
        <v>0.28649999999999998</v>
      </c>
      <c r="G22" s="986">
        <v>0.2757</v>
      </c>
      <c r="H22" s="575">
        <v>0.27439999999999998</v>
      </c>
      <c r="I22" s="488">
        <v>0.3054</v>
      </c>
      <c r="J22" s="185">
        <v>0.30659999999999998</v>
      </c>
      <c r="K22" s="185">
        <v>0.31259999999999999</v>
      </c>
      <c r="L22" s="185">
        <v>0.30819999999999997</v>
      </c>
      <c r="M22" s="185">
        <v>0.30959999999999999</v>
      </c>
      <c r="N22" s="185">
        <v>0.31269999999999998</v>
      </c>
      <c r="O22" s="184">
        <v>0.30719999999999997</v>
      </c>
      <c r="P22" s="185">
        <v>0.30209999999999998</v>
      </c>
      <c r="Q22" s="185">
        <v>0.29380000000000001</v>
      </c>
      <c r="R22" s="185">
        <v>0.28760000000000002</v>
      </c>
      <c r="S22" s="148">
        <v>0.28960000000000002</v>
      </c>
      <c r="T22" s="248">
        <v>0.29420000000000002</v>
      </c>
      <c r="U22" s="185">
        <v>0.27076780916168236</v>
      </c>
      <c r="V22" s="185">
        <v>0.26070290130949769</v>
      </c>
      <c r="W22" s="185">
        <v>0.25805495847459248</v>
      </c>
      <c r="X22" s="185">
        <v>0.25743838193413154</v>
      </c>
      <c r="Y22" s="185">
        <v>0.25746152056021138</v>
      </c>
      <c r="Z22" s="185">
        <v>0.26149726109677884</v>
      </c>
      <c r="AA22" s="185">
        <v>0.25808924258368043</v>
      </c>
      <c r="AB22" s="185">
        <v>0.25608238046189519</v>
      </c>
      <c r="AC22" s="185">
        <v>0.25175275485111354</v>
      </c>
      <c r="AD22" s="185">
        <v>0.25572917572840281</v>
      </c>
      <c r="AE22" s="148">
        <v>0.25679999999999997</v>
      </c>
      <c r="AF22" s="236">
        <v>0.25982667571870005</v>
      </c>
      <c r="AG22" s="400">
        <v>0.25649071936645207</v>
      </c>
      <c r="AH22" s="185">
        <v>0.25842952812849224</v>
      </c>
      <c r="AI22" s="185">
        <v>0.25800690656209241</v>
      </c>
      <c r="AJ22" s="185">
        <v>0.26359605282720822</v>
      </c>
      <c r="AK22" s="185">
        <v>0.26447495534545501</v>
      </c>
      <c r="AL22" s="185">
        <v>0.26350000000000001</v>
      </c>
      <c r="AM22" s="185">
        <v>0.2702</v>
      </c>
      <c r="AN22" s="185">
        <v>0.27229999999999999</v>
      </c>
      <c r="AO22" s="185">
        <v>0.2792</v>
      </c>
      <c r="AP22" s="185">
        <v>0.27550000000000002</v>
      </c>
      <c r="AQ22" s="148">
        <v>0.28170000000000001</v>
      </c>
      <c r="AR22" s="236">
        <v>0.28649999999999998</v>
      </c>
      <c r="AS22" s="400">
        <v>0.28989999999999999</v>
      </c>
      <c r="AT22" s="185">
        <v>0.2903</v>
      </c>
      <c r="AU22" s="185">
        <v>0.28749999999999998</v>
      </c>
      <c r="AV22" s="185">
        <v>0.28570000000000001</v>
      </c>
      <c r="AW22" s="185">
        <v>0.28770000000000001</v>
      </c>
      <c r="AX22" s="185">
        <v>0.2878</v>
      </c>
      <c r="AY22" s="185">
        <v>0.28840357764762747</v>
      </c>
      <c r="AZ22" s="185">
        <v>0.2952530491209967</v>
      </c>
      <c r="BA22" s="185">
        <v>0.29139999999999999</v>
      </c>
      <c r="BB22" s="185">
        <v>0.28599999999999998</v>
      </c>
      <c r="BC22" s="148">
        <v>0.27550000000000002</v>
      </c>
      <c r="BD22" s="236">
        <v>0.2757</v>
      </c>
      <c r="BE22" s="400">
        <v>0.26650000000000001</v>
      </c>
      <c r="BF22" s="185">
        <v>0.26490000000000002</v>
      </c>
      <c r="BG22" s="185">
        <v>0.27439999999999998</v>
      </c>
      <c r="BH22" s="185">
        <v>0.28120000000000001</v>
      </c>
      <c r="BI22" s="185">
        <v>0.27689999999999998</v>
      </c>
      <c r="BJ22" s="185">
        <v>0.28179999999999999</v>
      </c>
      <c r="BK22" s="185">
        <v>0.2828</v>
      </c>
      <c r="BL22" s="185">
        <v>0.27939999999999998</v>
      </c>
      <c r="BM22" s="185"/>
      <c r="BN22" s="185"/>
      <c r="BO22" s="148"/>
      <c r="BP22" s="236"/>
    </row>
    <row r="23" spans="1:68" x14ac:dyDescent="0.25">
      <c r="A23" s="598" t="s">
        <v>425</v>
      </c>
      <c r="B23" s="10"/>
      <c r="C23" s="10"/>
      <c r="D23" s="440">
        <v>0.3488</v>
      </c>
      <c r="E23" s="438">
        <v>0.3180219891371745</v>
      </c>
      <c r="F23" s="477">
        <v>0.33889999999999998</v>
      </c>
      <c r="G23" s="986">
        <v>0.35160000000000002</v>
      </c>
      <c r="H23" s="575">
        <v>0.36199999999999999</v>
      </c>
      <c r="I23" s="488">
        <v>0.36320000000000002</v>
      </c>
      <c r="J23" s="185">
        <v>0.36349999999999999</v>
      </c>
      <c r="K23" s="185">
        <v>0.36830000000000002</v>
      </c>
      <c r="L23" s="185">
        <v>0.3533</v>
      </c>
      <c r="M23" s="185">
        <v>0.34799999999999998</v>
      </c>
      <c r="N23" s="184">
        <v>0.35420000000000001</v>
      </c>
      <c r="O23" s="184">
        <v>0.35120000000000001</v>
      </c>
      <c r="P23" s="185">
        <v>0.3382</v>
      </c>
      <c r="Q23" s="185">
        <v>0.32800000000000001</v>
      </c>
      <c r="R23" s="185">
        <v>0.32290000000000002</v>
      </c>
      <c r="S23" s="148">
        <v>0.33379999999999999</v>
      </c>
      <c r="T23" s="248">
        <v>0.3488</v>
      </c>
      <c r="U23" s="185">
        <v>0.3498</v>
      </c>
      <c r="V23" s="185">
        <v>0.34970000000000001</v>
      </c>
      <c r="W23" s="185">
        <v>0.35320000000000001</v>
      </c>
      <c r="X23" s="185">
        <v>0.37419999999999998</v>
      </c>
      <c r="Y23" s="185">
        <v>0.37769999999999998</v>
      </c>
      <c r="Z23" s="185">
        <v>0.37580000000000002</v>
      </c>
      <c r="AA23" s="185">
        <v>0.36969999999999997</v>
      </c>
      <c r="AB23" s="185">
        <v>0.37040000000000001</v>
      </c>
      <c r="AC23" s="185">
        <v>0.36430000000000001</v>
      </c>
      <c r="AD23" s="185">
        <v>0.31490000000000001</v>
      </c>
      <c r="AE23" s="148">
        <v>0.31040000000000001</v>
      </c>
      <c r="AF23" s="236">
        <v>0.3180219891371745</v>
      </c>
      <c r="AG23" s="400">
        <v>0.30928696370950626</v>
      </c>
      <c r="AH23" s="185">
        <v>0.3062762167830469</v>
      </c>
      <c r="AI23" s="185">
        <v>0.30258112007653942</v>
      </c>
      <c r="AJ23" s="185">
        <v>0.31028951639618346</v>
      </c>
      <c r="AK23" s="185">
        <v>0.30728883783364486</v>
      </c>
      <c r="AL23" s="185">
        <v>0.31240000000000001</v>
      </c>
      <c r="AM23" s="185">
        <v>0.31519999999999998</v>
      </c>
      <c r="AN23" s="185">
        <v>0.31979999999999997</v>
      </c>
      <c r="AO23" s="185">
        <v>0.33100000000000002</v>
      </c>
      <c r="AP23" s="185">
        <v>0.32590000000000002</v>
      </c>
      <c r="AQ23" s="148">
        <v>0.33150000000000002</v>
      </c>
      <c r="AR23" s="236">
        <v>0.33889999999999998</v>
      </c>
      <c r="AS23" s="400">
        <v>0.34549999999999997</v>
      </c>
      <c r="AT23" s="185">
        <v>0.34079999999999999</v>
      </c>
      <c r="AU23" s="185">
        <v>0.33929999999999999</v>
      </c>
      <c r="AV23" s="185">
        <v>0.3347</v>
      </c>
      <c r="AW23" s="185">
        <v>0.34970000000000001</v>
      </c>
      <c r="AX23" s="185">
        <v>0.35060000000000002</v>
      </c>
      <c r="AY23" s="185">
        <v>0.35260000000000002</v>
      </c>
      <c r="AZ23" s="185">
        <v>0.35926122264290361</v>
      </c>
      <c r="BA23" s="185">
        <v>0.35880000000000001</v>
      </c>
      <c r="BB23" s="185">
        <v>0.35560000000000003</v>
      </c>
      <c r="BC23" s="148">
        <v>0.34589999999999999</v>
      </c>
      <c r="BD23" s="236">
        <v>0.35160000000000002</v>
      </c>
      <c r="BE23" s="400">
        <v>0.33889999999999998</v>
      </c>
      <c r="BF23" s="185">
        <v>0.34339999999999998</v>
      </c>
      <c r="BG23" s="185">
        <v>0.36199999999999999</v>
      </c>
      <c r="BH23" s="185">
        <v>0.3735</v>
      </c>
      <c r="BI23" s="185">
        <v>0.36570000000000003</v>
      </c>
      <c r="BJ23" s="185">
        <v>0.3705</v>
      </c>
      <c r="BK23" s="185">
        <v>0.37830000000000003</v>
      </c>
      <c r="BL23" s="185">
        <v>0.37140000000000001</v>
      </c>
      <c r="BM23" s="185"/>
      <c r="BN23" s="185"/>
      <c r="BO23" s="148"/>
      <c r="BP23" s="236"/>
    </row>
    <row r="24" spans="1:68" ht="15.75" thickBot="1" x14ac:dyDescent="0.3">
      <c r="A24" s="387" t="s">
        <v>426</v>
      </c>
      <c r="B24" s="11"/>
      <c r="C24" s="11"/>
      <c r="D24" s="441">
        <v>0.2407</v>
      </c>
      <c r="E24" s="439">
        <v>0.2047740610847559</v>
      </c>
      <c r="F24" s="478">
        <v>0.23880000000000001</v>
      </c>
      <c r="G24" s="987">
        <v>0.20610000000000001</v>
      </c>
      <c r="H24" s="576">
        <v>0.1933</v>
      </c>
      <c r="I24" s="489">
        <v>0.25679999999999997</v>
      </c>
      <c r="J24" s="188">
        <v>0.25609999999999999</v>
      </c>
      <c r="K24" s="188">
        <v>0.26250000000000001</v>
      </c>
      <c r="L24" s="188">
        <v>0.26740000000000003</v>
      </c>
      <c r="M24" s="188">
        <v>0.27339999999999998</v>
      </c>
      <c r="N24" s="189">
        <v>0.27310000000000001</v>
      </c>
      <c r="O24" s="189">
        <v>0.26490000000000002</v>
      </c>
      <c r="P24" s="188">
        <v>0.26669999999999999</v>
      </c>
      <c r="Q24" s="188">
        <v>0.25979999999999998</v>
      </c>
      <c r="R24" s="188">
        <v>0.25259999999999999</v>
      </c>
      <c r="S24" s="227">
        <v>0.246</v>
      </c>
      <c r="T24" s="249">
        <v>0.2407</v>
      </c>
      <c r="U24" s="188">
        <v>0.22950000000000001</v>
      </c>
      <c r="V24" s="188">
        <v>0.22470000000000001</v>
      </c>
      <c r="W24" s="188">
        <v>0.22189999999999999</v>
      </c>
      <c r="X24" s="188">
        <v>0.2162</v>
      </c>
      <c r="Y24" s="188">
        <v>0.21890000000000001</v>
      </c>
      <c r="Z24" s="188">
        <v>0.22800000000000001</v>
      </c>
      <c r="AA24" s="188">
        <v>0.2268</v>
      </c>
      <c r="AB24" s="188">
        <v>0.22159999999999999</v>
      </c>
      <c r="AC24" s="188">
        <v>0.21690000000000001</v>
      </c>
      <c r="AD24" s="188">
        <v>0.1993</v>
      </c>
      <c r="AE24" s="227">
        <v>0.20599999999999999</v>
      </c>
      <c r="AF24" s="324">
        <v>0.2047740610847559</v>
      </c>
      <c r="AG24" s="401">
        <v>0.20686719306605972</v>
      </c>
      <c r="AH24" s="188">
        <v>0.2137393963997111</v>
      </c>
      <c r="AI24" s="188">
        <v>0.21650892621172493</v>
      </c>
      <c r="AJ24" s="188">
        <v>0.22035773504753048</v>
      </c>
      <c r="AK24" s="188">
        <v>0.22486440455336346</v>
      </c>
      <c r="AL24" s="188">
        <v>0.21820000000000001</v>
      </c>
      <c r="AM24" s="188">
        <v>0.22850000000000001</v>
      </c>
      <c r="AN24" s="188">
        <v>0.2261</v>
      </c>
      <c r="AO24" s="188">
        <v>0.23080000000000001</v>
      </c>
      <c r="AP24" s="188">
        <v>0.22919999999999999</v>
      </c>
      <c r="AQ24" s="227">
        <v>0.2361</v>
      </c>
      <c r="AR24" s="324">
        <v>0.23880000000000001</v>
      </c>
      <c r="AS24" s="401">
        <v>0.2394</v>
      </c>
      <c r="AT24" s="188">
        <v>0.24479999999999999</v>
      </c>
      <c r="AU24" s="188">
        <v>0.2407</v>
      </c>
      <c r="AV24" s="188">
        <v>0.2414</v>
      </c>
      <c r="AW24" s="188">
        <v>0.23130000000000001</v>
      </c>
      <c r="AX24" s="188">
        <v>0.23100000000000001</v>
      </c>
      <c r="AY24" s="188">
        <v>0.23018947115715485</v>
      </c>
      <c r="AZ24" s="188">
        <v>0.23717851168892798</v>
      </c>
      <c r="BA24" s="188">
        <v>0.2303</v>
      </c>
      <c r="BB24" s="188">
        <v>0.22259999999999999</v>
      </c>
      <c r="BC24" s="227">
        <v>0.21179999999999999</v>
      </c>
      <c r="BD24" s="324">
        <v>0.20610000000000001</v>
      </c>
      <c r="BE24" s="401">
        <v>0.19969999999999999</v>
      </c>
      <c r="BF24" s="188">
        <v>0.1925</v>
      </c>
      <c r="BG24" s="188">
        <v>0.1933</v>
      </c>
      <c r="BH24" s="188">
        <v>0.1958</v>
      </c>
      <c r="BI24" s="188">
        <v>0.1948</v>
      </c>
      <c r="BJ24" s="188">
        <v>0.19969999999999999</v>
      </c>
      <c r="BK24" s="188">
        <v>0.19969999999999999</v>
      </c>
      <c r="BL24" s="188">
        <v>0.19450000000000001</v>
      </c>
      <c r="BM24" s="188"/>
      <c r="BN24" s="188"/>
      <c r="BO24" s="227"/>
      <c r="BP24" s="324"/>
    </row>
    <row r="25" spans="1:68" ht="15.75" thickBot="1" x14ac:dyDescent="0.3">
      <c r="A25" s="846"/>
    </row>
    <row r="26" spans="1:68" ht="18.75" thickBot="1" x14ac:dyDescent="0.3">
      <c r="A26" s="12" t="s">
        <v>717</v>
      </c>
      <c r="B26" s="138" t="s">
        <v>735</v>
      </c>
      <c r="C26" s="139" t="s">
        <v>736</v>
      </c>
      <c r="D26" s="139" t="s">
        <v>737</v>
      </c>
      <c r="E26" s="139" t="s">
        <v>738</v>
      </c>
      <c r="F26" s="453" t="s">
        <v>739</v>
      </c>
      <c r="G26" s="984" t="s">
        <v>741</v>
      </c>
      <c r="H26" s="511" t="s">
        <v>734</v>
      </c>
      <c r="I26" s="506" t="s">
        <v>43</v>
      </c>
      <c r="J26" s="140" t="s">
        <v>32</v>
      </c>
      <c r="K26" s="140" t="s">
        <v>33</v>
      </c>
      <c r="L26" s="140" t="s">
        <v>34</v>
      </c>
      <c r="M26" s="140" t="s">
        <v>35</v>
      </c>
      <c r="N26" s="140" t="s">
        <v>36</v>
      </c>
      <c r="O26" s="140" t="s">
        <v>37</v>
      </c>
      <c r="P26" s="140" t="s">
        <v>38</v>
      </c>
      <c r="Q26" s="140" t="s">
        <v>39</v>
      </c>
      <c r="R26" s="140" t="s">
        <v>40</v>
      </c>
      <c r="S26" s="140" t="s">
        <v>41</v>
      </c>
      <c r="T26" s="141" t="s">
        <v>42</v>
      </c>
      <c r="U26" s="140" t="s">
        <v>401</v>
      </c>
      <c r="V26" s="140" t="s">
        <v>402</v>
      </c>
      <c r="W26" s="140" t="s">
        <v>403</v>
      </c>
      <c r="X26" s="140" t="s">
        <v>404</v>
      </c>
      <c r="Y26" s="140" t="s">
        <v>405</v>
      </c>
      <c r="Z26" s="140" t="s">
        <v>406</v>
      </c>
      <c r="AA26" s="140" t="s">
        <v>407</v>
      </c>
      <c r="AB26" s="140" t="s">
        <v>408</v>
      </c>
      <c r="AC26" s="140" t="s">
        <v>412</v>
      </c>
      <c r="AD26" s="140" t="s">
        <v>409</v>
      </c>
      <c r="AE26" s="140" t="s">
        <v>410</v>
      </c>
      <c r="AF26" s="141" t="s">
        <v>411</v>
      </c>
      <c r="AG26" s="328" t="s">
        <v>475</v>
      </c>
      <c r="AH26" s="140" t="s">
        <v>476</v>
      </c>
      <c r="AI26" s="140" t="s">
        <v>477</v>
      </c>
      <c r="AJ26" s="140" t="s">
        <v>478</v>
      </c>
      <c r="AK26" s="140" t="s">
        <v>485</v>
      </c>
      <c r="AL26" s="140" t="s">
        <v>486</v>
      </c>
      <c r="AM26" s="140" t="s">
        <v>479</v>
      </c>
      <c r="AN26" s="140" t="s">
        <v>480</v>
      </c>
      <c r="AO26" s="140" t="s">
        <v>481</v>
      </c>
      <c r="AP26" s="140" t="s">
        <v>482</v>
      </c>
      <c r="AQ26" s="140" t="s">
        <v>483</v>
      </c>
      <c r="AR26" s="141" t="s">
        <v>484</v>
      </c>
      <c r="AS26" s="328" t="s">
        <v>512</v>
      </c>
      <c r="AT26" s="140" t="s">
        <v>513</v>
      </c>
      <c r="AU26" s="140" t="s">
        <v>514</v>
      </c>
      <c r="AV26" s="140" t="s">
        <v>515</v>
      </c>
      <c r="AW26" s="140" t="s">
        <v>516</v>
      </c>
      <c r="AX26" s="140" t="s">
        <v>517</v>
      </c>
      <c r="AY26" s="140" t="s">
        <v>518</v>
      </c>
      <c r="AZ26" s="140" t="s">
        <v>519</v>
      </c>
      <c r="BA26" s="140" t="s">
        <v>520</v>
      </c>
      <c r="BB26" s="140" t="s">
        <v>521</v>
      </c>
      <c r="BC26" s="140" t="s">
        <v>522</v>
      </c>
      <c r="BD26" s="141" t="s">
        <v>523</v>
      </c>
      <c r="BE26" s="328" t="s">
        <v>722</v>
      </c>
      <c r="BF26" s="140" t="s">
        <v>723</v>
      </c>
      <c r="BG26" s="140" t="s">
        <v>724</v>
      </c>
      <c r="BH26" s="140" t="s">
        <v>725</v>
      </c>
      <c r="BI26" s="140" t="s">
        <v>726</v>
      </c>
      <c r="BJ26" s="140" t="s">
        <v>727</v>
      </c>
      <c r="BK26" s="140" t="s">
        <v>752</v>
      </c>
      <c r="BL26" s="140" t="s">
        <v>729</v>
      </c>
      <c r="BM26" s="140" t="s">
        <v>730</v>
      </c>
      <c r="BN26" s="140" t="s">
        <v>731</v>
      </c>
      <c r="BO26" s="140" t="s">
        <v>732</v>
      </c>
      <c r="BP26" s="141" t="s">
        <v>733</v>
      </c>
    </row>
    <row r="27" spans="1:68" x14ac:dyDescent="0.25">
      <c r="A27" s="283" t="s">
        <v>11</v>
      </c>
      <c r="B27" s="131">
        <v>135081</v>
      </c>
      <c r="C27" s="131">
        <v>135256</v>
      </c>
      <c r="D27" s="131">
        <f>SUM(I27:T27)</f>
        <v>141889</v>
      </c>
      <c r="E27" s="131">
        <f>SUM(U27:AF27)</f>
        <v>149071</v>
      </c>
      <c r="F27" s="479">
        <f>SUM(AG27:AR27)</f>
        <v>151731</v>
      </c>
      <c r="G27" s="988">
        <f>SUM(AS27:BD27)</f>
        <v>155907</v>
      </c>
      <c r="H27" s="1211">
        <f>SUM(BE27:BP27)</f>
        <v>100295</v>
      </c>
      <c r="I27" s="490">
        <v>10299</v>
      </c>
      <c r="J27" s="131">
        <v>12620</v>
      </c>
      <c r="K27" s="131">
        <v>12310</v>
      </c>
      <c r="L27" s="131">
        <v>11249</v>
      </c>
      <c r="M27" s="131">
        <v>11673</v>
      </c>
      <c r="N27" s="131">
        <v>10980</v>
      </c>
      <c r="O27" s="131">
        <v>11748</v>
      </c>
      <c r="P27" s="163">
        <v>11414</v>
      </c>
      <c r="Q27" s="163">
        <v>12859</v>
      </c>
      <c r="R27" s="163">
        <v>13153</v>
      </c>
      <c r="S27" s="163">
        <v>12715</v>
      </c>
      <c r="T27" s="207">
        <v>10869</v>
      </c>
      <c r="U27" s="131">
        <v>11229</v>
      </c>
      <c r="V27" s="163">
        <v>13411</v>
      </c>
      <c r="W27" s="163">
        <v>13257</v>
      </c>
      <c r="X27" s="163">
        <v>13129</v>
      </c>
      <c r="Y27" s="163">
        <v>12558</v>
      </c>
      <c r="Z27" s="163">
        <v>11480</v>
      </c>
      <c r="AA27" s="163">
        <v>12422</v>
      </c>
      <c r="AB27" s="163">
        <v>12039</v>
      </c>
      <c r="AC27" s="163">
        <v>13126</v>
      </c>
      <c r="AD27" s="163">
        <v>13298</v>
      </c>
      <c r="AE27" s="163">
        <v>12483</v>
      </c>
      <c r="AF27" s="207">
        <v>10639</v>
      </c>
      <c r="AG27" s="402">
        <v>11158</v>
      </c>
      <c r="AH27" s="163">
        <v>14017</v>
      </c>
      <c r="AI27" s="163">
        <v>13177</v>
      </c>
      <c r="AJ27" s="163">
        <v>13641</v>
      </c>
      <c r="AK27" s="163">
        <v>12542</v>
      </c>
      <c r="AL27" s="163">
        <v>11205</v>
      </c>
      <c r="AM27" s="163">
        <v>12765</v>
      </c>
      <c r="AN27" s="163">
        <v>11886</v>
      </c>
      <c r="AO27" s="163">
        <v>12343</v>
      </c>
      <c r="AP27" s="163">
        <v>14021</v>
      </c>
      <c r="AQ27" s="163">
        <v>13882</v>
      </c>
      <c r="AR27" s="207">
        <v>11094</v>
      </c>
      <c r="AS27" s="402">
        <v>12129</v>
      </c>
      <c r="AT27" s="163">
        <v>14928</v>
      </c>
      <c r="AU27" s="163">
        <v>14740</v>
      </c>
      <c r="AV27" s="163">
        <v>14414</v>
      </c>
      <c r="AW27" s="163">
        <v>13634</v>
      </c>
      <c r="AX27" s="163">
        <v>12859</v>
      </c>
      <c r="AY27" s="163">
        <v>14167</v>
      </c>
      <c r="AZ27" s="163">
        <v>13939</v>
      </c>
      <c r="BA27" s="163">
        <v>12484</v>
      </c>
      <c r="BB27" s="163">
        <v>10615</v>
      </c>
      <c r="BC27" s="163">
        <v>11151</v>
      </c>
      <c r="BD27" s="207">
        <v>10847</v>
      </c>
      <c r="BE27" s="402">
        <v>11878</v>
      </c>
      <c r="BF27" s="163">
        <v>13624</v>
      </c>
      <c r="BG27" s="163">
        <v>13981</v>
      </c>
      <c r="BH27" s="163">
        <v>13697</v>
      </c>
      <c r="BI27" s="163">
        <v>12789</v>
      </c>
      <c r="BJ27" s="163">
        <v>12223</v>
      </c>
      <c r="BK27" s="1359">
        <v>10900</v>
      </c>
      <c r="BL27" s="163">
        <v>11203</v>
      </c>
      <c r="BM27" s="163"/>
      <c r="BN27" s="163"/>
      <c r="BO27" s="163"/>
      <c r="BP27" s="207"/>
    </row>
    <row r="28" spans="1:68" x14ac:dyDescent="0.25">
      <c r="A28" s="268" t="s">
        <v>129</v>
      </c>
      <c r="B28" s="132">
        <v>68425</v>
      </c>
      <c r="C28" s="132">
        <v>69125</v>
      </c>
      <c r="D28" s="132">
        <f>SUM(I28:T28)</f>
        <v>74484</v>
      </c>
      <c r="E28" s="132">
        <f>SUM(U28:AF28)</f>
        <v>80330</v>
      </c>
      <c r="F28" s="480">
        <f>SUM(AG28:AR28)</f>
        <v>81507</v>
      </c>
      <c r="G28" s="989">
        <f>SUM(AS28:BD28)</f>
        <v>79668</v>
      </c>
      <c r="H28" s="496">
        <f t="shared" ref="H28:H29" si="2">SUM(BE28:BP28)</f>
        <v>51412</v>
      </c>
      <c r="I28" s="491">
        <v>5119</v>
      </c>
      <c r="J28" s="132">
        <v>6656</v>
      </c>
      <c r="K28" s="132">
        <v>6596</v>
      </c>
      <c r="L28" s="132">
        <v>5926</v>
      </c>
      <c r="M28" s="132">
        <v>6161</v>
      </c>
      <c r="N28" s="132">
        <v>5805</v>
      </c>
      <c r="O28" s="132">
        <v>6149</v>
      </c>
      <c r="P28" s="112">
        <v>6100</v>
      </c>
      <c r="Q28" s="112">
        <v>6788</v>
      </c>
      <c r="R28" s="112">
        <v>7003</v>
      </c>
      <c r="S28" s="112">
        <v>6771</v>
      </c>
      <c r="T28" s="208">
        <v>5410</v>
      </c>
      <c r="U28" s="132">
        <v>5393</v>
      </c>
      <c r="V28" s="112">
        <v>7404</v>
      </c>
      <c r="W28" s="112">
        <v>7143</v>
      </c>
      <c r="X28" s="112">
        <v>7016</v>
      </c>
      <c r="Y28" s="112">
        <v>6906</v>
      </c>
      <c r="Z28" s="112">
        <v>6161</v>
      </c>
      <c r="AA28" s="112">
        <v>6773</v>
      </c>
      <c r="AB28" s="112">
        <v>6743</v>
      </c>
      <c r="AC28" s="112">
        <v>7218</v>
      </c>
      <c r="AD28" s="112">
        <v>7419</v>
      </c>
      <c r="AE28" s="112">
        <v>6760</v>
      </c>
      <c r="AF28" s="208">
        <v>5394</v>
      </c>
      <c r="AG28" s="403">
        <v>5817</v>
      </c>
      <c r="AH28" s="112">
        <v>7693</v>
      </c>
      <c r="AI28" s="112">
        <v>7380</v>
      </c>
      <c r="AJ28" s="112">
        <v>7277</v>
      </c>
      <c r="AK28" s="112">
        <v>6918</v>
      </c>
      <c r="AL28" s="112">
        <v>6078</v>
      </c>
      <c r="AM28" s="112">
        <v>6908</v>
      </c>
      <c r="AN28" s="112">
        <v>6529</v>
      </c>
      <c r="AO28" s="112">
        <v>6647</v>
      </c>
      <c r="AP28" s="112">
        <v>7660</v>
      </c>
      <c r="AQ28" s="112">
        <v>7232</v>
      </c>
      <c r="AR28" s="208">
        <v>5368</v>
      </c>
      <c r="AS28" s="403">
        <v>6106</v>
      </c>
      <c r="AT28" s="112">
        <v>8078</v>
      </c>
      <c r="AU28" s="112">
        <v>7679</v>
      </c>
      <c r="AV28" s="112">
        <v>7469</v>
      </c>
      <c r="AW28" s="112">
        <v>6992</v>
      </c>
      <c r="AX28" s="112">
        <v>6376</v>
      </c>
      <c r="AY28" s="112">
        <v>7453</v>
      </c>
      <c r="AZ28" s="112">
        <v>7305</v>
      </c>
      <c r="BA28" s="112">
        <v>6312</v>
      </c>
      <c r="BB28" s="112">
        <v>5128</v>
      </c>
      <c r="BC28" s="112">
        <v>5405</v>
      </c>
      <c r="BD28" s="208">
        <v>5365</v>
      </c>
      <c r="BE28" s="403">
        <v>5828</v>
      </c>
      <c r="BF28" s="112">
        <v>6818</v>
      </c>
      <c r="BG28" s="112">
        <v>7384</v>
      </c>
      <c r="BH28" s="112">
        <v>7080</v>
      </c>
      <c r="BI28" s="112">
        <v>6452</v>
      </c>
      <c r="BJ28" s="112">
        <v>5981</v>
      </c>
      <c r="BK28" s="1360">
        <v>5659</v>
      </c>
      <c r="BL28" s="112">
        <v>6210</v>
      </c>
      <c r="BM28" s="112"/>
      <c r="BN28" s="112"/>
      <c r="BO28" s="112"/>
      <c r="BP28" s="208"/>
    </row>
    <row r="29" spans="1:68" x14ac:dyDescent="0.25">
      <c r="A29" s="266" t="s">
        <v>130</v>
      </c>
      <c r="B29" s="95">
        <v>51767</v>
      </c>
      <c r="C29" s="95">
        <v>49904</v>
      </c>
      <c r="D29" s="132">
        <f>SUM(I29:T29)</f>
        <v>47981</v>
      </c>
      <c r="E29" s="132">
        <f>SUM(U29:AF29)</f>
        <v>48046</v>
      </c>
      <c r="F29" s="480">
        <f>SUM(AG29:AR29)</f>
        <v>47044</v>
      </c>
      <c r="G29" s="990">
        <f>SUM(AS29:BD29)</f>
        <v>45175</v>
      </c>
      <c r="H29" s="497">
        <f t="shared" si="2"/>
        <v>28621</v>
      </c>
      <c r="I29" s="492">
        <v>3638</v>
      </c>
      <c r="J29" s="95">
        <v>4442</v>
      </c>
      <c r="K29" s="95">
        <v>4339</v>
      </c>
      <c r="L29" s="95">
        <v>3861</v>
      </c>
      <c r="M29" s="95">
        <v>4037</v>
      </c>
      <c r="N29" s="95">
        <v>3748</v>
      </c>
      <c r="O29" s="95">
        <v>3880</v>
      </c>
      <c r="P29" s="104">
        <v>3847</v>
      </c>
      <c r="Q29" s="104">
        <v>4197</v>
      </c>
      <c r="R29" s="104">
        <v>4272</v>
      </c>
      <c r="S29" s="104">
        <v>4275</v>
      </c>
      <c r="T29" s="209">
        <v>3445</v>
      </c>
      <c r="U29" s="95">
        <v>3435</v>
      </c>
      <c r="V29" s="104">
        <v>4517</v>
      </c>
      <c r="W29" s="104">
        <v>4312</v>
      </c>
      <c r="X29" s="104">
        <v>4295</v>
      </c>
      <c r="Y29" s="104">
        <v>4132</v>
      </c>
      <c r="Z29" s="104">
        <v>3604</v>
      </c>
      <c r="AA29" s="104">
        <v>3873</v>
      </c>
      <c r="AB29" s="104">
        <v>3943</v>
      </c>
      <c r="AC29" s="104">
        <v>4247</v>
      </c>
      <c r="AD29" s="104">
        <v>4404</v>
      </c>
      <c r="AE29" s="104">
        <v>4023</v>
      </c>
      <c r="AF29" s="209">
        <v>3261</v>
      </c>
      <c r="AG29" s="404">
        <v>3568</v>
      </c>
      <c r="AH29" s="104">
        <v>4441</v>
      </c>
      <c r="AI29" s="104">
        <v>4294</v>
      </c>
      <c r="AJ29" s="104">
        <v>4185</v>
      </c>
      <c r="AK29" s="104">
        <v>3948</v>
      </c>
      <c r="AL29" s="104">
        <v>3503</v>
      </c>
      <c r="AM29" s="104">
        <v>3917</v>
      </c>
      <c r="AN29" s="104">
        <v>3703</v>
      </c>
      <c r="AO29" s="104">
        <v>3823</v>
      </c>
      <c r="AP29" s="104">
        <v>4428</v>
      </c>
      <c r="AQ29" s="104">
        <v>4109</v>
      </c>
      <c r="AR29" s="209">
        <v>3125</v>
      </c>
      <c r="AS29" s="404">
        <v>3565</v>
      </c>
      <c r="AT29" s="104">
        <v>4519</v>
      </c>
      <c r="AU29" s="104">
        <v>4293</v>
      </c>
      <c r="AV29" s="104">
        <v>4080</v>
      </c>
      <c r="AW29" s="104">
        <v>3845</v>
      </c>
      <c r="AX29" s="104">
        <v>3577</v>
      </c>
      <c r="AY29" s="104">
        <v>4186</v>
      </c>
      <c r="AZ29" s="104">
        <v>4088</v>
      </c>
      <c r="BA29" s="104">
        <v>3589</v>
      </c>
      <c r="BB29" s="104">
        <v>3015</v>
      </c>
      <c r="BC29" s="104">
        <v>3224</v>
      </c>
      <c r="BD29" s="209">
        <v>3194</v>
      </c>
      <c r="BE29" s="404">
        <v>3424</v>
      </c>
      <c r="BF29" s="104">
        <v>3868</v>
      </c>
      <c r="BG29" s="104">
        <v>4148</v>
      </c>
      <c r="BH29" s="104">
        <v>3918</v>
      </c>
      <c r="BI29" s="104">
        <v>3551</v>
      </c>
      <c r="BJ29" s="104">
        <v>3318</v>
      </c>
      <c r="BK29" s="1154">
        <v>3013</v>
      </c>
      <c r="BL29" s="104">
        <v>3381</v>
      </c>
      <c r="BM29" s="104"/>
      <c r="BN29" s="104"/>
      <c r="BO29" s="104"/>
      <c r="BP29" s="209"/>
    </row>
    <row r="30" spans="1:68" x14ac:dyDescent="0.25">
      <c r="A30" s="266" t="s">
        <v>12</v>
      </c>
      <c r="B30" s="99">
        <v>0.75600000000000001</v>
      </c>
      <c r="C30" s="99">
        <v>0.72299999999999998</v>
      </c>
      <c r="D30" s="99">
        <f>AVERAGE(I30:T30)</f>
        <v>0.64553664967392399</v>
      </c>
      <c r="E30" s="99">
        <f>AVERAGE(U30:AF30)</f>
        <v>0.59872292120079174</v>
      </c>
      <c r="F30" s="481">
        <f>AVERAGE(AG30:AR30)</f>
        <v>0.57769534219666774</v>
      </c>
      <c r="G30" s="991">
        <f>AVERAGE(AS30:BD30)</f>
        <v>0.56909620826717711</v>
      </c>
      <c r="H30" s="498">
        <f>AVERAGE(BE30:BP30)</f>
        <v>0.55636693132585868</v>
      </c>
      <c r="I30" s="493">
        <v>0.71068568079703065</v>
      </c>
      <c r="J30" s="99">
        <v>0.66736778846153844</v>
      </c>
      <c r="K30" s="99">
        <v>0.65782292298362643</v>
      </c>
      <c r="L30" s="99">
        <v>0.65153560580492742</v>
      </c>
      <c r="M30" s="99">
        <v>0.65525077097873718</v>
      </c>
      <c r="N30" s="99">
        <v>0.64565030146425495</v>
      </c>
      <c r="O30" s="99">
        <v>0.63099691006667746</v>
      </c>
      <c r="P30" s="18">
        <v>0.63065573770491801</v>
      </c>
      <c r="Q30" s="18">
        <v>0.61829699469652333</v>
      </c>
      <c r="R30" s="18">
        <v>0.61002427531058123</v>
      </c>
      <c r="S30" s="18">
        <v>0.6313690739920248</v>
      </c>
      <c r="T30" s="210">
        <v>0.63678373382624764</v>
      </c>
      <c r="U30" s="99">
        <v>0.63693676988689041</v>
      </c>
      <c r="V30" s="18">
        <v>0.61007563479200433</v>
      </c>
      <c r="W30" s="18">
        <v>0.60366792664146718</v>
      </c>
      <c r="X30" s="18">
        <v>0.61217217787913336</v>
      </c>
      <c r="Y30" s="18">
        <v>0.59849362688296637</v>
      </c>
      <c r="Z30" s="18">
        <v>0.58506493506493507</v>
      </c>
      <c r="AA30" s="18">
        <v>0.57182932230916872</v>
      </c>
      <c r="AB30" s="18">
        <v>0.58475456028473971</v>
      </c>
      <c r="AC30" s="18">
        <v>0.58839013577168187</v>
      </c>
      <c r="AD30" s="18">
        <v>0.59361099878689849</v>
      </c>
      <c r="AE30" s="18">
        <v>0.59511834319526624</v>
      </c>
      <c r="AF30" s="210">
        <v>0.60456062291434931</v>
      </c>
      <c r="AG30" s="405">
        <v>0.61337459171394193</v>
      </c>
      <c r="AH30" s="18">
        <v>0.57727804497595214</v>
      </c>
      <c r="AI30" s="18">
        <v>0.58184281842818431</v>
      </c>
      <c r="AJ30" s="18">
        <v>0.57509962896798128</v>
      </c>
      <c r="AK30" s="18">
        <v>0.57068516912402434</v>
      </c>
      <c r="AL30" s="18">
        <v>0.5763409016123725</v>
      </c>
      <c r="AM30" s="18">
        <v>0.56702374059061955</v>
      </c>
      <c r="AN30" s="18">
        <v>0.56716189309235721</v>
      </c>
      <c r="AO30" s="18">
        <v>0.57514668271400626</v>
      </c>
      <c r="AP30" s="18">
        <v>0.57806788511749352</v>
      </c>
      <c r="AQ30" s="18">
        <v>0.56816924778761058</v>
      </c>
      <c r="AR30" s="210">
        <v>0.58215350223546947</v>
      </c>
      <c r="AS30" s="761">
        <v>0.58385194890271863</v>
      </c>
      <c r="AT30" s="18">
        <v>0.55942064867541474</v>
      </c>
      <c r="AU30" s="18">
        <v>0.55905716890220081</v>
      </c>
      <c r="AV30" s="18">
        <v>0.54625786584549474</v>
      </c>
      <c r="AW30" s="18">
        <v>0.54991418764302058</v>
      </c>
      <c r="AX30" s="18">
        <v>0.56101003764115431</v>
      </c>
      <c r="AY30" s="18">
        <v>0.56165302562726416</v>
      </c>
      <c r="AZ30" s="18">
        <v>0.55961670088980153</v>
      </c>
      <c r="BA30" s="18">
        <v>0.5685994930291508</v>
      </c>
      <c r="BB30" s="18">
        <v>0.58794851794071767</v>
      </c>
      <c r="BC30" s="18">
        <v>0.5964847363552267</v>
      </c>
      <c r="BD30" s="210">
        <v>0.59534016775396081</v>
      </c>
      <c r="BE30" s="761">
        <v>0.58750857927247768</v>
      </c>
      <c r="BF30" s="18">
        <v>0.5673217952478733</v>
      </c>
      <c r="BG30" s="18">
        <v>0.56175514626218848</v>
      </c>
      <c r="BH30" s="18">
        <v>0.55332674106512214</v>
      </c>
      <c r="BI30" s="18">
        <v>0.55004648280136348</v>
      </c>
      <c r="BJ30" s="18">
        <v>0.55410603779896306</v>
      </c>
      <c r="BK30" s="1361">
        <f>BK29/BK28</f>
        <v>0.53242622371443715</v>
      </c>
      <c r="BL30" s="1361">
        <f>BL29/BL28</f>
        <v>0.5444444444444444</v>
      </c>
      <c r="BM30" s="18"/>
      <c r="BN30" s="18"/>
      <c r="BO30" s="18"/>
      <c r="BP30" s="210"/>
    </row>
    <row r="31" spans="1:68" x14ac:dyDescent="0.25">
      <c r="A31" s="266" t="s">
        <v>48</v>
      </c>
      <c r="B31" s="133">
        <v>3.125E-2</v>
      </c>
      <c r="C31" s="133">
        <v>2.361111111111111E-2</v>
      </c>
      <c r="D31" s="134">
        <f>AVERAGE(I31:T31)</f>
        <v>1.9097222222222224E-2</v>
      </c>
      <c r="E31" s="134">
        <f>AVERAGE(U31:AF31)</f>
        <v>3.3333333333333333E-2</v>
      </c>
      <c r="F31" s="482">
        <f>AVERAGE(AG31:AR31)</f>
        <v>2.390046296296296E-2</v>
      </c>
      <c r="G31" s="992">
        <f>AVERAGE(AS31:BD31)</f>
        <v>3.2696759259259252E-2</v>
      </c>
      <c r="H31" s="562">
        <f t="shared" ref="H31:H32" si="3">AVERAGE(BE31:BP31)</f>
        <v>6.9357638888888892E-2</v>
      </c>
      <c r="I31" s="494">
        <v>1.2499999999999999E-2</v>
      </c>
      <c r="J31" s="133">
        <v>1.8749999999999999E-2</v>
      </c>
      <c r="K31" s="133">
        <v>1.8749999999999999E-2</v>
      </c>
      <c r="L31" s="133">
        <v>1.6666666666666666E-2</v>
      </c>
      <c r="M31" s="133">
        <v>2.0833333333333332E-2</v>
      </c>
      <c r="N31" s="134">
        <v>1.7361111111111112E-2</v>
      </c>
      <c r="O31" s="134">
        <v>1.5277777777777777E-2</v>
      </c>
      <c r="P31" s="133">
        <v>1.8749999999999999E-2</v>
      </c>
      <c r="Q31" s="133">
        <v>2.1527777777777781E-2</v>
      </c>
      <c r="R31" s="133">
        <v>2.7777777777777776E-2</v>
      </c>
      <c r="S31" s="133">
        <v>2.7083333333333334E-2</v>
      </c>
      <c r="T31" s="229">
        <v>1.3888888888888888E-2</v>
      </c>
      <c r="U31" s="133">
        <v>1.8055555555555557E-2</v>
      </c>
      <c r="V31" s="133">
        <v>2.7083333333333334E-2</v>
      </c>
      <c r="W31" s="133">
        <v>4.3055555555555562E-2</v>
      </c>
      <c r="X31" s="133">
        <v>4.5138888888888888E-2</v>
      </c>
      <c r="Y31" s="133">
        <v>4.2361111111111106E-2</v>
      </c>
      <c r="Z31" s="133">
        <v>3.5416666666666666E-2</v>
      </c>
      <c r="AA31" s="133">
        <v>2.7083333333333334E-2</v>
      </c>
      <c r="AB31" s="133">
        <v>3.9583333333333331E-2</v>
      </c>
      <c r="AC31" s="133">
        <v>3.0555555555555555E-2</v>
      </c>
      <c r="AD31" s="133">
        <v>3.9583333333333331E-2</v>
      </c>
      <c r="AE31" s="133">
        <v>2.9861111111111113E-2</v>
      </c>
      <c r="AF31" s="229">
        <v>2.2222222222222223E-2</v>
      </c>
      <c r="AG31" s="406">
        <v>1.6666666666666666E-2</v>
      </c>
      <c r="AH31" s="133">
        <v>2.1527777777777781E-2</v>
      </c>
      <c r="AI31" s="133">
        <v>2.361111111111111E-2</v>
      </c>
      <c r="AJ31" s="133">
        <v>2.2222222222222223E-2</v>
      </c>
      <c r="AK31" s="133">
        <v>3.1944444444444449E-2</v>
      </c>
      <c r="AL31" s="133">
        <v>1.4583333333333332E-2</v>
      </c>
      <c r="AM31" s="133">
        <v>2.6388888888888889E-2</v>
      </c>
      <c r="AN31" s="133">
        <v>2.1527777777777781E-2</v>
      </c>
      <c r="AO31" s="133">
        <v>1.8055555555555557E-2</v>
      </c>
      <c r="AP31" s="133">
        <v>2.4999999999999998E-2</v>
      </c>
      <c r="AQ31" s="133">
        <v>3.8194444444444441E-2</v>
      </c>
      <c r="AR31" s="229">
        <v>2.7083333333333334E-2</v>
      </c>
      <c r="AS31" s="406">
        <v>2.4305555555555556E-2</v>
      </c>
      <c r="AT31" s="133">
        <v>2.4305555555555556E-2</v>
      </c>
      <c r="AU31" s="133">
        <v>3.4027777777777775E-2</v>
      </c>
      <c r="AV31" s="133">
        <v>2.6388888888888889E-2</v>
      </c>
      <c r="AW31" s="133">
        <v>4.1666666666666664E-2</v>
      </c>
      <c r="AX31" s="133">
        <v>3.4027777777777775E-2</v>
      </c>
      <c r="AY31" s="133">
        <v>4.0972222222222222E-2</v>
      </c>
      <c r="AZ31" s="133">
        <v>4.7222222222222221E-2</v>
      </c>
      <c r="BA31" s="133">
        <v>5.1388888888888894E-2</v>
      </c>
      <c r="BB31" s="133">
        <v>2.0833333333333332E-2</v>
      </c>
      <c r="BC31" s="133">
        <v>2.361111111111111E-2</v>
      </c>
      <c r="BD31" s="229">
        <v>2.361111111111111E-2</v>
      </c>
      <c r="BE31" s="406">
        <v>2.9861111111111113E-2</v>
      </c>
      <c r="BF31" s="133">
        <v>2.6388888888888889E-2</v>
      </c>
      <c r="BG31" s="133">
        <v>3.2638888888888891E-2</v>
      </c>
      <c r="BH31" s="133">
        <v>2.0833333333333332E-2</v>
      </c>
      <c r="BI31" s="133">
        <v>2.4999999999999998E-2</v>
      </c>
      <c r="BJ31" s="133">
        <v>2.2916666666666669E-2</v>
      </c>
      <c r="BK31" s="133">
        <v>3.888888888888889E-2</v>
      </c>
      <c r="BL31" s="133">
        <v>0.35833333333333334</v>
      </c>
      <c r="BM31" s="133"/>
      <c r="BN31" s="133"/>
      <c r="BO31" s="133"/>
      <c r="BP31" s="229"/>
    </row>
    <row r="32" spans="1:68" ht="15.75" thickBot="1" x14ac:dyDescent="0.3">
      <c r="A32" s="267" t="s">
        <v>64</v>
      </c>
      <c r="B32" s="135">
        <v>3.6499999999999998E-2</v>
      </c>
      <c r="C32" s="135">
        <v>2.3099999999999999E-2</v>
      </c>
      <c r="D32" s="135">
        <f>AVERAGE(I32:T32)</f>
        <v>2.5441666666666665E-2</v>
      </c>
      <c r="E32" s="135">
        <f>AVERAGE(U32:AF32)</f>
        <v>3.6391666666666669E-2</v>
      </c>
      <c r="F32" s="483">
        <f>AVERAGE(AG32:AR32)</f>
        <v>2.5025000000000002E-2</v>
      </c>
      <c r="G32" s="993">
        <f>AVERAGE(AS32:BD32)</f>
        <v>3.3091666666666665E-2</v>
      </c>
      <c r="H32" s="563">
        <f t="shared" si="3"/>
        <v>5.1450000000000003E-2</v>
      </c>
      <c r="I32" s="495">
        <v>1.9400000000000001E-2</v>
      </c>
      <c r="J32" s="136">
        <v>2.87E-2</v>
      </c>
      <c r="K32" s="136">
        <v>2.4299999999999999E-2</v>
      </c>
      <c r="L32" s="136">
        <v>2.3E-2</v>
      </c>
      <c r="M32" s="136">
        <v>2.7E-2</v>
      </c>
      <c r="N32" s="135">
        <v>2.3099999999999999E-2</v>
      </c>
      <c r="O32" s="135">
        <v>2.0500000000000001E-2</v>
      </c>
      <c r="P32" s="136">
        <v>2.3699999999999999E-2</v>
      </c>
      <c r="Q32" s="136">
        <v>2.7199999999999998E-2</v>
      </c>
      <c r="R32" s="136">
        <v>3.6200000000000003E-2</v>
      </c>
      <c r="S32" s="136">
        <v>3.1899999999999998E-2</v>
      </c>
      <c r="T32" s="228">
        <v>2.0299999999999999E-2</v>
      </c>
      <c r="U32" s="136">
        <v>2.5899999999999999E-2</v>
      </c>
      <c r="V32" s="136">
        <v>3.1199999999999999E-2</v>
      </c>
      <c r="W32" s="136">
        <v>4.7199999999999999E-2</v>
      </c>
      <c r="X32" s="136">
        <v>4.7399999999999998E-2</v>
      </c>
      <c r="Y32" s="136">
        <v>4.3900000000000002E-2</v>
      </c>
      <c r="Z32" s="136">
        <v>3.49E-2</v>
      </c>
      <c r="AA32" s="136">
        <v>3.1600000000000003E-2</v>
      </c>
      <c r="AB32" s="136">
        <v>4.0500000000000001E-2</v>
      </c>
      <c r="AC32" s="136">
        <v>2.9600000000000001E-2</v>
      </c>
      <c r="AD32" s="136">
        <v>3.9199999999999999E-2</v>
      </c>
      <c r="AE32" s="136">
        <v>3.6299999999999999E-2</v>
      </c>
      <c r="AF32" s="228">
        <v>2.9000000000000001E-2</v>
      </c>
      <c r="AG32" s="407">
        <v>2.07E-2</v>
      </c>
      <c r="AH32" s="136">
        <v>2.18E-2</v>
      </c>
      <c r="AI32" s="136">
        <v>2.35E-2</v>
      </c>
      <c r="AJ32" s="136">
        <v>2.5700000000000001E-2</v>
      </c>
      <c r="AK32" s="136">
        <v>3.3500000000000002E-2</v>
      </c>
      <c r="AL32" s="136">
        <v>1.35E-2</v>
      </c>
      <c r="AM32" s="136">
        <v>2.69E-2</v>
      </c>
      <c r="AN32" s="136">
        <v>2.1999999999999999E-2</v>
      </c>
      <c r="AO32" s="136">
        <v>2.1499999999999998E-2</v>
      </c>
      <c r="AP32" s="136">
        <v>2.75E-2</v>
      </c>
      <c r="AQ32" s="136">
        <v>3.56E-2</v>
      </c>
      <c r="AR32" s="228">
        <v>2.81E-2</v>
      </c>
      <c r="AS32" s="407">
        <v>3.0700000000000002E-2</v>
      </c>
      <c r="AT32" s="136">
        <v>2.6499999999999999E-2</v>
      </c>
      <c r="AU32" s="136">
        <v>3.6600000000000001E-2</v>
      </c>
      <c r="AV32" s="136">
        <v>2.4199999999999999E-2</v>
      </c>
      <c r="AW32" s="136">
        <v>4.41E-2</v>
      </c>
      <c r="AX32" s="136">
        <v>3.3700000000000001E-2</v>
      </c>
      <c r="AY32" s="136">
        <v>3.8300000000000001E-2</v>
      </c>
      <c r="AZ32" s="136">
        <v>4.1099999999999998E-2</v>
      </c>
      <c r="BA32" s="136">
        <v>4.6600000000000003E-2</v>
      </c>
      <c r="BB32" s="136">
        <v>2.2100000000000002E-2</v>
      </c>
      <c r="BC32" s="136">
        <v>2.7099999999999999E-2</v>
      </c>
      <c r="BD32" s="228">
        <v>2.6100000000000002E-2</v>
      </c>
      <c r="BE32" s="407">
        <v>3.3000000000000002E-2</v>
      </c>
      <c r="BF32" s="136">
        <v>2.87E-2</v>
      </c>
      <c r="BG32" s="136">
        <v>3.2500000000000001E-2</v>
      </c>
      <c r="BH32" s="136">
        <v>2.1000000000000001E-2</v>
      </c>
      <c r="BI32" s="136">
        <v>2.3099999999999999E-2</v>
      </c>
      <c r="BJ32" s="136">
        <v>2.23E-2</v>
      </c>
      <c r="BK32" s="136">
        <v>3.3599999999999998E-2</v>
      </c>
      <c r="BL32" s="136">
        <v>0.21740000000000001</v>
      </c>
      <c r="BM32" s="136"/>
      <c r="BN32" s="136"/>
      <c r="BO32" s="136"/>
      <c r="BP32" s="228"/>
    </row>
    <row r="33" spans="1:68" ht="15.75" thickBot="1" x14ac:dyDescent="0.3">
      <c r="A33" s="846"/>
      <c r="AR33" s="8"/>
      <c r="AS33" s="8"/>
      <c r="AT33" s="8"/>
      <c r="AU33" s="8"/>
      <c r="AV33" s="8"/>
      <c r="AW33" s="8"/>
      <c r="AX33" s="8"/>
      <c r="AY33" s="8"/>
      <c r="AZ33" s="8"/>
      <c r="BA33" s="8"/>
      <c r="BB33" s="8"/>
      <c r="BE33" s="8"/>
      <c r="BF33" s="8"/>
      <c r="BG33" s="8"/>
      <c r="BH33" s="8"/>
      <c r="BI33" s="8"/>
      <c r="BJ33" s="8"/>
      <c r="BK33" s="8"/>
      <c r="BL33" s="8"/>
      <c r="BM33" s="8"/>
      <c r="BN33" s="8"/>
    </row>
    <row r="34" spans="1:68" ht="18.75" thickBot="1" x14ac:dyDescent="0.3">
      <c r="A34" s="12" t="s">
        <v>131</v>
      </c>
      <c r="B34" s="142" t="s">
        <v>735</v>
      </c>
      <c r="C34" s="26" t="s">
        <v>736</v>
      </c>
      <c r="D34" s="26" t="s">
        <v>737</v>
      </c>
      <c r="E34" s="26" t="s">
        <v>738</v>
      </c>
      <c r="F34" s="499" t="s">
        <v>739</v>
      </c>
      <c r="G34" s="718" t="s">
        <v>741</v>
      </c>
      <c r="H34" s="511" t="s">
        <v>734</v>
      </c>
      <c r="I34" s="506" t="s">
        <v>43</v>
      </c>
      <c r="J34" s="140" t="s">
        <v>32</v>
      </c>
      <c r="K34" s="140" t="s">
        <v>33</v>
      </c>
      <c r="L34" s="140" t="s">
        <v>34</v>
      </c>
      <c r="M34" s="140" t="s">
        <v>35</v>
      </c>
      <c r="N34" s="140" t="s">
        <v>36</v>
      </c>
      <c r="O34" s="140" t="s">
        <v>37</v>
      </c>
      <c r="P34" s="140" t="s">
        <v>38</v>
      </c>
      <c r="Q34" s="140" t="s">
        <v>39</v>
      </c>
      <c r="R34" s="140" t="s">
        <v>40</v>
      </c>
      <c r="S34" s="140" t="s">
        <v>41</v>
      </c>
      <c r="T34" s="141" t="s">
        <v>42</v>
      </c>
      <c r="U34" s="140" t="s">
        <v>401</v>
      </c>
      <c r="V34" s="140" t="s">
        <v>402</v>
      </c>
      <c r="W34" s="140" t="s">
        <v>403</v>
      </c>
      <c r="X34" s="140" t="s">
        <v>404</v>
      </c>
      <c r="Y34" s="140" t="s">
        <v>405</v>
      </c>
      <c r="Z34" s="140" t="s">
        <v>406</v>
      </c>
      <c r="AA34" s="140" t="s">
        <v>407</v>
      </c>
      <c r="AB34" s="140" t="s">
        <v>408</v>
      </c>
      <c r="AC34" s="140" t="s">
        <v>412</v>
      </c>
      <c r="AD34" s="140" t="s">
        <v>409</v>
      </c>
      <c r="AE34" s="140" t="s">
        <v>410</v>
      </c>
      <c r="AF34" s="141" t="s">
        <v>411</v>
      </c>
      <c r="AG34" s="328" t="s">
        <v>475</v>
      </c>
      <c r="AH34" s="140" t="s">
        <v>476</v>
      </c>
      <c r="AI34" s="140" t="s">
        <v>477</v>
      </c>
      <c r="AJ34" s="140" t="s">
        <v>478</v>
      </c>
      <c r="AK34" s="140" t="s">
        <v>485</v>
      </c>
      <c r="AL34" s="140" t="s">
        <v>486</v>
      </c>
      <c r="AM34" s="140" t="s">
        <v>479</v>
      </c>
      <c r="AN34" s="140" t="s">
        <v>480</v>
      </c>
      <c r="AO34" s="140" t="s">
        <v>481</v>
      </c>
      <c r="AP34" s="140" t="s">
        <v>482</v>
      </c>
      <c r="AQ34" s="140" t="s">
        <v>483</v>
      </c>
      <c r="AR34" s="942" t="s">
        <v>484</v>
      </c>
      <c r="AS34" s="140" t="s">
        <v>512</v>
      </c>
      <c r="AT34" s="140" t="s">
        <v>513</v>
      </c>
      <c r="AU34" s="140" t="s">
        <v>514</v>
      </c>
      <c r="AV34" s="140" t="s">
        <v>515</v>
      </c>
      <c r="AW34" s="140" t="s">
        <v>516</v>
      </c>
      <c r="AX34" s="140" t="s">
        <v>517</v>
      </c>
      <c r="AY34" s="140" t="s">
        <v>518</v>
      </c>
      <c r="AZ34" s="140" t="s">
        <v>519</v>
      </c>
      <c r="BA34" s="140" t="s">
        <v>520</v>
      </c>
      <c r="BB34" s="140" t="s">
        <v>521</v>
      </c>
      <c r="BC34" s="140" t="s">
        <v>522</v>
      </c>
      <c r="BD34" s="141" t="s">
        <v>523</v>
      </c>
      <c r="BE34" s="328" t="s">
        <v>722</v>
      </c>
      <c r="BF34" s="140" t="s">
        <v>723</v>
      </c>
      <c r="BG34" s="140" t="s">
        <v>724</v>
      </c>
      <c r="BH34" s="140" t="s">
        <v>725</v>
      </c>
      <c r="BI34" s="140" t="s">
        <v>726</v>
      </c>
      <c r="BJ34" s="140" t="s">
        <v>727</v>
      </c>
      <c r="BK34" s="140" t="s">
        <v>752</v>
      </c>
      <c r="BL34" s="140" t="s">
        <v>762</v>
      </c>
      <c r="BM34" s="140" t="s">
        <v>730</v>
      </c>
      <c r="BN34" s="140" t="s">
        <v>731</v>
      </c>
      <c r="BO34" s="140" t="s">
        <v>732</v>
      </c>
      <c r="BP34" s="141" t="s">
        <v>733</v>
      </c>
    </row>
    <row r="35" spans="1:68" x14ac:dyDescent="0.25">
      <c r="A35" s="337" t="s">
        <v>49</v>
      </c>
      <c r="B35" s="30">
        <v>37394</v>
      </c>
      <c r="C35" s="30">
        <v>35653</v>
      </c>
      <c r="D35" s="30">
        <f>SUM(I35:T35)</f>
        <v>33632</v>
      </c>
      <c r="E35" s="30">
        <f>SUM(U35:AF35)</f>
        <v>33989</v>
      </c>
      <c r="F35" s="972">
        <f>SUM(AG35:AR35)</f>
        <v>32831</v>
      </c>
      <c r="G35" s="1007">
        <f>SUM(AS35:BD35)</f>
        <v>30049</v>
      </c>
      <c r="H35" s="512">
        <f>SUM(BE35:BP35)</f>
        <v>16939</v>
      </c>
      <c r="I35" s="300">
        <v>2726</v>
      </c>
      <c r="J35" s="4">
        <v>3133</v>
      </c>
      <c r="K35" s="4">
        <v>2931</v>
      </c>
      <c r="L35" s="4">
        <v>2709</v>
      </c>
      <c r="M35" s="4">
        <v>2751</v>
      </c>
      <c r="N35" s="4">
        <v>2633</v>
      </c>
      <c r="O35" s="4">
        <v>2706</v>
      </c>
      <c r="P35" s="15">
        <v>2625</v>
      </c>
      <c r="Q35" s="15">
        <v>2868</v>
      </c>
      <c r="R35" s="115">
        <v>2920</v>
      </c>
      <c r="S35" s="115">
        <v>3038</v>
      </c>
      <c r="T35" s="230">
        <v>2592</v>
      </c>
      <c r="U35" s="137">
        <v>2612</v>
      </c>
      <c r="V35" s="115">
        <v>3205</v>
      </c>
      <c r="W35" s="115">
        <v>2956</v>
      </c>
      <c r="X35" s="115">
        <v>2991</v>
      </c>
      <c r="Y35" s="115">
        <v>2818</v>
      </c>
      <c r="Z35" s="115">
        <v>2545</v>
      </c>
      <c r="AA35" s="115">
        <v>2718</v>
      </c>
      <c r="AB35" s="115">
        <v>2694</v>
      </c>
      <c r="AC35" s="115">
        <v>2962</v>
      </c>
      <c r="AD35" s="115">
        <v>3049</v>
      </c>
      <c r="AE35" s="115">
        <v>2895</v>
      </c>
      <c r="AF35" s="230">
        <v>2544</v>
      </c>
      <c r="AG35" s="408">
        <v>2766</v>
      </c>
      <c r="AH35" s="115">
        <v>3184</v>
      </c>
      <c r="AI35" s="115">
        <v>2974</v>
      </c>
      <c r="AJ35" s="115">
        <v>2946</v>
      </c>
      <c r="AK35" s="115">
        <v>2751</v>
      </c>
      <c r="AL35" s="115">
        <v>2490</v>
      </c>
      <c r="AM35" s="115">
        <v>2768</v>
      </c>
      <c r="AN35" s="115">
        <v>2566</v>
      </c>
      <c r="AO35" s="115">
        <v>2568</v>
      </c>
      <c r="AP35" s="115">
        <v>2873</v>
      </c>
      <c r="AQ35" s="115">
        <v>2728</v>
      </c>
      <c r="AR35" s="943">
        <v>2217</v>
      </c>
      <c r="AS35" s="414">
        <v>2569</v>
      </c>
      <c r="AT35" s="115">
        <v>3036</v>
      </c>
      <c r="AU35" s="115">
        <v>2711</v>
      </c>
      <c r="AV35" s="115">
        <v>2653</v>
      </c>
      <c r="AW35" s="115">
        <v>2506</v>
      </c>
      <c r="AX35" s="115">
        <v>2334</v>
      </c>
      <c r="AY35" s="115">
        <v>2680</v>
      </c>
      <c r="AZ35" s="115">
        <v>2635</v>
      </c>
      <c r="BA35" s="115">
        <v>2412</v>
      </c>
      <c r="BB35" s="115">
        <v>2085</v>
      </c>
      <c r="BC35" s="115">
        <v>2246</v>
      </c>
      <c r="BD35" s="230">
        <v>2182</v>
      </c>
      <c r="BE35" s="414">
        <v>2418</v>
      </c>
      <c r="BF35" s="115">
        <v>2571</v>
      </c>
      <c r="BG35" s="115">
        <v>2751</v>
      </c>
      <c r="BH35" s="115">
        <v>2632</v>
      </c>
      <c r="BI35" s="115">
        <v>2397</v>
      </c>
      <c r="BJ35" s="115">
        <v>2184</v>
      </c>
      <c r="BK35" s="924">
        <v>1986</v>
      </c>
      <c r="BL35" s="115"/>
      <c r="BM35" s="115"/>
      <c r="BN35" s="115"/>
      <c r="BO35" s="115"/>
      <c r="BP35" s="230"/>
    </row>
    <row r="36" spans="1:68" x14ac:dyDescent="0.25">
      <c r="A36" s="598" t="s">
        <v>50</v>
      </c>
      <c r="B36" s="5">
        <v>12439</v>
      </c>
      <c r="C36" s="5">
        <v>12198</v>
      </c>
      <c r="D36" s="5">
        <f>SUM(I36:T36)</f>
        <v>12139</v>
      </c>
      <c r="E36" s="5">
        <f>SUM(U36:AF36)</f>
        <v>11917</v>
      </c>
      <c r="F36" s="480">
        <f>SUM(AG36:AR36)</f>
        <v>12244</v>
      </c>
      <c r="G36" s="995">
        <f>SUM(AS36:BD36)</f>
        <v>13265</v>
      </c>
      <c r="H36" s="463">
        <f t="shared" ref="H36:H39" si="4">SUM(BE36:BP36)</f>
        <v>7119</v>
      </c>
      <c r="I36" s="301">
        <v>724</v>
      </c>
      <c r="J36" s="5">
        <v>1114</v>
      </c>
      <c r="K36" s="5">
        <v>1209</v>
      </c>
      <c r="L36" s="5">
        <v>997</v>
      </c>
      <c r="M36" s="5">
        <v>1092</v>
      </c>
      <c r="N36" s="5">
        <v>957</v>
      </c>
      <c r="O36" s="5">
        <v>998</v>
      </c>
      <c r="P36" s="22">
        <v>1049</v>
      </c>
      <c r="Q36" s="22">
        <v>1123</v>
      </c>
      <c r="R36" s="116">
        <v>1153</v>
      </c>
      <c r="S36" s="116">
        <v>1049</v>
      </c>
      <c r="T36" s="259">
        <v>674</v>
      </c>
      <c r="U36" s="108">
        <v>636</v>
      </c>
      <c r="V36" s="116">
        <v>1102</v>
      </c>
      <c r="W36" s="116">
        <v>1154</v>
      </c>
      <c r="X36" s="116">
        <v>1090</v>
      </c>
      <c r="Y36" s="116">
        <v>1131</v>
      </c>
      <c r="Z36" s="116">
        <v>919</v>
      </c>
      <c r="AA36" s="116">
        <v>973</v>
      </c>
      <c r="AB36" s="116">
        <v>1092</v>
      </c>
      <c r="AC36" s="116">
        <v>1086</v>
      </c>
      <c r="AD36" s="116">
        <v>1180</v>
      </c>
      <c r="AE36" s="116">
        <v>971</v>
      </c>
      <c r="AF36" s="259">
        <v>583</v>
      </c>
      <c r="AG36" s="409">
        <v>641</v>
      </c>
      <c r="AH36" s="116">
        <v>1075</v>
      </c>
      <c r="AI36" s="116">
        <v>1138</v>
      </c>
      <c r="AJ36" s="116">
        <v>1070</v>
      </c>
      <c r="AK36" s="116">
        <v>1040</v>
      </c>
      <c r="AL36" s="116">
        <v>866</v>
      </c>
      <c r="AM36" s="116">
        <v>999</v>
      </c>
      <c r="AN36" s="116">
        <v>976</v>
      </c>
      <c r="AO36" s="116">
        <v>1080</v>
      </c>
      <c r="AP36" s="116">
        <v>1386</v>
      </c>
      <c r="AQ36" s="116">
        <v>1201</v>
      </c>
      <c r="AR36" s="887">
        <v>772</v>
      </c>
      <c r="AS36" s="342">
        <v>836</v>
      </c>
      <c r="AT36" s="116">
        <v>1310</v>
      </c>
      <c r="AU36" s="116">
        <v>1392</v>
      </c>
      <c r="AV36" s="116">
        <v>1258</v>
      </c>
      <c r="AW36" s="116">
        <v>1191</v>
      </c>
      <c r="AX36" s="116">
        <v>1111</v>
      </c>
      <c r="AY36" s="116">
        <v>1331</v>
      </c>
      <c r="AZ36" s="116">
        <v>1281</v>
      </c>
      <c r="BA36" s="116">
        <v>1037</v>
      </c>
      <c r="BB36" s="116">
        <v>798</v>
      </c>
      <c r="BC36" s="116">
        <v>852</v>
      </c>
      <c r="BD36" s="259">
        <v>868</v>
      </c>
      <c r="BE36" s="342">
        <v>844</v>
      </c>
      <c r="BF36" s="116">
        <v>1102</v>
      </c>
      <c r="BG36" s="116">
        <v>1179</v>
      </c>
      <c r="BH36" s="116">
        <v>1104</v>
      </c>
      <c r="BI36" s="116">
        <v>995</v>
      </c>
      <c r="BJ36" s="116">
        <v>995</v>
      </c>
      <c r="BK36" s="925">
        <v>900</v>
      </c>
      <c r="BL36" s="116"/>
      <c r="BM36" s="116"/>
      <c r="BN36" s="116"/>
      <c r="BO36" s="116"/>
      <c r="BP36" s="259"/>
    </row>
    <row r="37" spans="1:68" x14ac:dyDescent="0.25">
      <c r="A37" s="266" t="s">
        <v>51</v>
      </c>
      <c r="B37" s="5">
        <v>1685</v>
      </c>
      <c r="C37" s="5">
        <v>1750</v>
      </c>
      <c r="D37" s="5">
        <f>SUM(I37:T37)</f>
        <v>1972</v>
      </c>
      <c r="E37" s="5">
        <f>SUM(U37:AF37)</f>
        <v>1867</v>
      </c>
      <c r="F37" s="480">
        <f>SUM(AG37:AR37)</f>
        <v>1644</v>
      </c>
      <c r="G37" s="996">
        <f>SUM(AS37:BD37)</f>
        <v>1559</v>
      </c>
      <c r="H37" s="754">
        <f t="shared" si="4"/>
        <v>966</v>
      </c>
      <c r="I37" s="301">
        <v>173</v>
      </c>
      <c r="J37" s="5">
        <v>173</v>
      </c>
      <c r="K37" s="5">
        <v>175</v>
      </c>
      <c r="L37" s="5">
        <v>131</v>
      </c>
      <c r="M37" s="5">
        <v>174</v>
      </c>
      <c r="N37" s="5">
        <v>150</v>
      </c>
      <c r="O37" s="5">
        <v>152</v>
      </c>
      <c r="P37" s="22">
        <v>151</v>
      </c>
      <c r="Q37" s="22">
        <v>192</v>
      </c>
      <c r="R37" s="116">
        <v>182</v>
      </c>
      <c r="S37" s="116">
        <v>162</v>
      </c>
      <c r="T37" s="259">
        <v>157</v>
      </c>
      <c r="U37" s="108">
        <v>171</v>
      </c>
      <c r="V37" s="116">
        <v>184</v>
      </c>
      <c r="W37" s="116">
        <v>171</v>
      </c>
      <c r="X37" s="116">
        <v>187</v>
      </c>
      <c r="Y37" s="116">
        <v>166</v>
      </c>
      <c r="Z37" s="116">
        <v>122</v>
      </c>
      <c r="AA37" s="116">
        <v>156</v>
      </c>
      <c r="AB37" s="116">
        <v>137</v>
      </c>
      <c r="AC37" s="116">
        <v>165</v>
      </c>
      <c r="AD37" s="116">
        <v>153</v>
      </c>
      <c r="AE37" s="116">
        <v>139</v>
      </c>
      <c r="AF37" s="259">
        <v>116</v>
      </c>
      <c r="AG37" s="409">
        <v>140</v>
      </c>
      <c r="AH37" s="116">
        <v>152</v>
      </c>
      <c r="AI37" s="116">
        <v>143</v>
      </c>
      <c r="AJ37" s="116">
        <v>148</v>
      </c>
      <c r="AK37" s="116">
        <v>133</v>
      </c>
      <c r="AL37" s="116">
        <v>122</v>
      </c>
      <c r="AM37" s="116">
        <v>129</v>
      </c>
      <c r="AN37" s="116">
        <v>134</v>
      </c>
      <c r="AO37" s="116">
        <v>152</v>
      </c>
      <c r="AP37" s="116">
        <v>130</v>
      </c>
      <c r="AQ37" s="116">
        <v>143</v>
      </c>
      <c r="AR37" s="887">
        <v>118</v>
      </c>
      <c r="AS37" s="342">
        <v>141</v>
      </c>
      <c r="AT37" s="116">
        <v>142</v>
      </c>
      <c r="AU37" s="116">
        <v>163</v>
      </c>
      <c r="AV37" s="116">
        <v>141</v>
      </c>
      <c r="AW37" s="116">
        <v>118</v>
      </c>
      <c r="AX37" s="116">
        <v>108</v>
      </c>
      <c r="AY37" s="116">
        <v>145</v>
      </c>
      <c r="AZ37" s="116">
        <v>145</v>
      </c>
      <c r="BA37" s="116">
        <v>113</v>
      </c>
      <c r="BB37" s="116">
        <v>113</v>
      </c>
      <c r="BC37" s="116">
        <v>113</v>
      </c>
      <c r="BD37" s="259">
        <v>117</v>
      </c>
      <c r="BE37" s="342">
        <v>138</v>
      </c>
      <c r="BF37" s="116">
        <v>165</v>
      </c>
      <c r="BG37" s="116">
        <v>177</v>
      </c>
      <c r="BH37" s="116">
        <v>144</v>
      </c>
      <c r="BI37" s="116">
        <v>124</v>
      </c>
      <c r="BJ37" s="116">
        <v>111</v>
      </c>
      <c r="BK37" s="925">
        <v>107</v>
      </c>
      <c r="BL37" s="116"/>
      <c r="BM37" s="116"/>
      <c r="BN37" s="116"/>
      <c r="BO37" s="116"/>
      <c r="BP37" s="259"/>
    </row>
    <row r="38" spans="1:68" x14ac:dyDescent="0.25">
      <c r="A38" s="266" t="s">
        <v>52</v>
      </c>
      <c r="B38" s="5">
        <v>267</v>
      </c>
      <c r="C38" s="5">
        <v>303</v>
      </c>
      <c r="D38" s="5">
        <f>SUM(I38:T38)</f>
        <v>238</v>
      </c>
      <c r="E38" s="5">
        <f>SUM(U38:AF38)</f>
        <v>239</v>
      </c>
      <c r="F38" s="480">
        <f>SUM(AG38:AR38)</f>
        <v>281</v>
      </c>
      <c r="G38" s="997">
        <f>SUM(AS38:BD38)</f>
        <v>269</v>
      </c>
      <c r="H38" s="463">
        <f t="shared" si="4"/>
        <v>196</v>
      </c>
      <c r="I38" s="301">
        <v>15</v>
      </c>
      <c r="J38" s="5">
        <v>22</v>
      </c>
      <c r="K38" s="5">
        <v>24</v>
      </c>
      <c r="L38" s="5">
        <v>24</v>
      </c>
      <c r="M38" s="5">
        <v>20</v>
      </c>
      <c r="N38" s="5">
        <v>8</v>
      </c>
      <c r="O38" s="5">
        <v>24</v>
      </c>
      <c r="P38" s="22">
        <v>22</v>
      </c>
      <c r="Q38" s="22">
        <v>14</v>
      </c>
      <c r="R38" s="116">
        <v>17</v>
      </c>
      <c r="S38" s="116">
        <v>26</v>
      </c>
      <c r="T38" s="259">
        <v>22</v>
      </c>
      <c r="U38" s="108">
        <v>16</v>
      </c>
      <c r="V38" s="116">
        <v>24</v>
      </c>
      <c r="W38" s="116">
        <v>25</v>
      </c>
      <c r="X38" s="116">
        <v>25</v>
      </c>
      <c r="Y38" s="116">
        <v>12</v>
      </c>
      <c r="Z38" s="116">
        <v>16</v>
      </c>
      <c r="AA38" s="116">
        <v>21</v>
      </c>
      <c r="AB38" s="116">
        <v>17</v>
      </c>
      <c r="AC38" s="116">
        <v>30</v>
      </c>
      <c r="AD38" s="116">
        <v>21</v>
      </c>
      <c r="AE38" s="116">
        <v>15</v>
      </c>
      <c r="AF38" s="259">
        <v>17</v>
      </c>
      <c r="AG38" s="409">
        <v>17</v>
      </c>
      <c r="AH38" s="116">
        <v>27</v>
      </c>
      <c r="AI38" s="116">
        <v>34</v>
      </c>
      <c r="AJ38" s="116">
        <v>19</v>
      </c>
      <c r="AK38" s="116">
        <v>22</v>
      </c>
      <c r="AL38" s="116">
        <v>22</v>
      </c>
      <c r="AM38" s="116">
        <v>19</v>
      </c>
      <c r="AN38" s="116">
        <v>19</v>
      </c>
      <c r="AO38" s="116">
        <v>19</v>
      </c>
      <c r="AP38" s="116">
        <v>36</v>
      </c>
      <c r="AQ38" s="116">
        <v>33</v>
      </c>
      <c r="AR38" s="887">
        <v>14</v>
      </c>
      <c r="AS38" s="342">
        <v>13</v>
      </c>
      <c r="AT38" s="116">
        <v>28</v>
      </c>
      <c r="AU38" s="116">
        <v>26</v>
      </c>
      <c r="AV38" s="116">
        <v>24</v>
      </c>
      <c r="AW38" s="116">
        <v>29</v>
      </c>
      <c r="AX38" s="116">
        <v>22</v>
      </c>
      <c r="AY38" s="116">
        <v>28</v>
      </c>
      <c r="AZ38" s="116">
        <v>25</v>
      </c>
      <c r="BA38" s="116">
        <v>23</v>
      </c>
      <c r="BB38" s="116">
        <v>15</v>
      </c>
      <c r="BC38" s="116">
        <v>11</v>
      </c>
      <c r="BD38" s="259">
        <v>25</v>
      </c>
      <c r="BE38" s="342">
        <v>21</v>
      </c>
      <c r="BF38" s="116">
        <v>27</v>
      </c>
      <c r="BG38" s="116">
        <v>38</v>
      </c>
      <c r="BH38" s="116">
        <v>35</v>
      </c>
      <c r="BI38" s="116">
        <v>34</v>
      </c>
      <c r="BJ38" s="116">
        <v>21</v>
      </c>
      <c r="BK38" s="925">
        <v>20</v>
      </c>
      <c r="BL38" s="116"/>
      <c r="BM38" s="116"/>
      <c r="BN38" s="116"/>
      <c r="BO38" s="116"/>
      <c r="BP38" s="259"/>
    </row>
    <row r="39" spans="1:68" ht="15.75" thickBot="1" x14ac:dyDescent="0.3">
      <c r="A39" s="267" t="s">
        <v>5</v>
      </c>
      <c r="B39" s="6">
        <f>SUM(B35:B38)</f>
        <v>51785</v>
      </c>
      <c r="C39" s="6">
        <f>SUM(C35:C38)</f>
        <v>49904</v>
      </c>
      <c r="D39" s="6">
        <f>SUM(I39:T39)</f>
        <v>47981</v>
      </c>
      <c r="E39" s="6">
        <f>SUM(U39:AF39)</f>
        <v>48012</v>
      </c>
      <c r="F39" s="437">
        <f>SUM(AG39:AR39)</f>
        <v>47000</v>
      </c>
      <c r="G39" s="998">
        <f>SUM(AS39:BD39)</f>
        <v>45142</v>
      </c>
      <c r="H39" s="464">
        <f t="shared" si="4"/>
        <v>25220</v>
      </c>
      <c r="I39" s="302">
        <f>SUM(I35:I38)</f>
        <v>3638</v>
      </c>
      <c r="J39" s="6">
        <f>SUM(J35:J38)</f>
        <v>4442</v>
      </c>
      <c r="K39" s="6">
        <f>SUM(K35:K38)</f>
        <v>4339</v>
      </c>
      <c r="L39" s="6">
        <f>SUM(L35:L38)</f>
        <v>3861</v>
      </c>
      <c r="M39" s="6">
        <f>SUM(M35:M38)</f>
        <v>4037</v>
      </c>
      <c r="N39" s="6">
        <f t="shared" ref="N39:S39" si="5">SUM(N35:N38)</f>
        <v>3748</v>
      </c>
      <c r="O39" s="6">
        <f t="shared" si="5"/>
        <v>3880</v>
      </c>
      <c r="P39" s="100">
        <f t="shared" si="5"/>
        <v>3847</v>
      </c>
      <c r="Q39" s="100">
        <f t="shared" si="5"/>
        <v>4197</v>
      </c>
      <c r="R39" s="100">
        <f t="shared" si="5"/>
        <v>4272</v>
      </c>
      <c r="S39" s="100">
        <f t="shared" si="5"/>
        <v>4275</v>
      </c>
      <c r="T39" s="211">
        <f>SUM(T35:T38)</f>
        <v>3445</v>
      </c>
      <c r="U39" s="6">
        <v>3435</v>
      </c>
      <c r="V39" s="100">
        <v>4515</v>
      </c>
      <c r="W39" s="100">
        <v>4306</v>
      </c>
      <c r="X39" s="100">
        <v>4293</v>
      </c>
      <c r="Y39" s="100">
        <v>4127</v>
      </c>
      <c r="Z39" s="118">
        <v>3602</v>
      </c>
      <c r="AA39" s="118">
        <v>3868</v>
      </c>
      <c r="AB39" s="100">
        <v>3940</v>
      </c>
      <c r="AC39" s="118">
        <v>4243</v>
      </c>
      <c r="AD39" s="118">
        <v>4403</v>
      </c>
      <c r="AE39" s="118">
        <v>4020</v>
      </c>
      <c r="AF39" s="211">
        <v>3260</v>
      </c>
      <c r="AG39" s="396">
        <v>3564</v>
      </c>
      <c r="AH39" s="100">
        <v>4438</v>
      </c>
      <c r="AI39" s="100">
        <v>4289</v>
      </c>
      <c r="AJ39" s="100">
        <v>4183</v>
      </c>
      <c r="AK39" s="100">
        <v>3946</v>
      </c>
      <c r="AL39" s="118">
        <v>3500</v>
      </c>
      <c r="AM39" s="118">
        <v>3915</v>
      </c>
      <c r="AN39" s="100">
        <v>3695</v>
      </c>
      <c r="AO39" s="118">
        <v>3819</v>
      </c>
      <c r="AP39" s="118">
        <v>4425</v>
      </c>
      <c r="AQ39" s="118">
        <v>4105</v>
      </c>
      <c r="AR39" s="348">
        <v>3121</v>
      </c>
      <c r="AS39" s="436">
        <f>SUM(AS35:AS38)</f>
        <v>3559</v>
      </c>
      <c r="AT39" s="100">
        <f t="shared" ref="AT39:BA39" si="6">SUM(AT35:AT38)</f>
        <v>4516</v>
      </c>
      <c r="AU39" s="100">
        <f t="shared" si="6"/>
        <v>4292</v>
      </c>
      <c r="AV39" s="100">
        <f t="shared" si="6"/>
        <v>4076</v>
      </c>
      <c r="AW39" s="100">
        <f t="shared" si="6"/>
        <v>3844</v>
      </c>
      <c r="AX39" s="100">
        <f t="shared" si="6"/>
        <v>3575</v>
      </c>
      <c r="AY39" s="100">
        <f t="shared" si="6"/>
        <v>4184</v>
      </c>
      <c r="AZ39" s="100">
        <f t="shared" si="6"/>
        <v>4086</v>
      </c>
      <c r="BA39" s="100">
        <f t="shared" si="6"/>
        <v>3585</v>
      </c>
      <c r="BB39" s="118">
        <v>3011</v>
      </c>
      <c r="BC39" s="118">
        <v>3222</v>
      </c>
      <c r="BD39" s="973">
        <v>3192</v>
      </c>
      <c r="BE39" s="436">
        <v>3421</v>
      </c>
      <c r="BF39" s="100">
        <v>3865</v>
      </c>
      <c r="BG39" s="100">
        <v>4145</v>
      </c>
      <c r="BH39" s="100">
        <v>3915</v>
      </c>
      <c r="BI39" s="100">
        <v>3550</v>
      </c>
      <c r="BJ39" s="100">
        <v>3311</v>
      </c>
      <c r="BK39" s="1128">
        <v>3013</v>
      </c>
      <c r="BL39" s="100"/>
      <c r="BM39" s="100"/>
      <c r="BN39" s="118"/>
      <c r="BO39" s="118"/>
      <c r="BP39" s="973"/>
    </row>
    <row r="40" spans="1:68" ht="15.75" thickBot="1" x14ac:dyDescent="0.3">
      <c r="A40" s="846"/>
      <c r="B40" s="7"/>
      <c r="C40" s="7"/>
      <c r="D40" s="7"/>
      <c r="E40" s="7"/>
      <c r="F40" s="7"/>
      <c r="G40" s="7"/>
      <c r="H40" s="7"/>
      <c r="I40" s="7"/>
      <c r="J40" s="7"/>
      <c r="K40" s="7"/>
      <c r="L40" s="7"/>
      <c r="M40" s="7"/>
      <c r="N40" s="7"/>
      <c r="O40" s="7"/>
      <c r="P40" s="7"/>
      <c r="Q40" s="7"/>
      <c r="R40" s="7"/>
      <c r="S40" s="7"/>
      <c r="T40" s="7"/>
      <c r="U40" s="7"/>
      <c r="V40" s="7"/>
      <c r="W40" s="7"/>
      <c r="X40" s="7"/>
      <c r="Y40" s="7"/>
      <c r="Z40" s="145"/>
      <c r="AA40" s="7"/>
      <c r="AB40" s="7"/>
      <c r="AC40" s="7"/>
      <c r="AD40" s="7"/>
      <c r="AE40" s="7"/>
      <c r="AF40" s="7"/>
      <c r="AG40" s="7"/>
      <c r="AH40" s="7"/>
      <c r="AI40" s="7"/>
      <c r="AJ40" s="7"/>
      <c r="AK40" s="7"/>
      <c r="AL40" s="145"/>
      <c r="AM40" s="7"/>
      <c r="AN40" s="7"/>
      <c r="AO40" s="7"/>
      <c r="AP40" s="7"/>
      <c r="AQ40" s="7"/>
      <c r="AR40" s="7"/>
      <c r="AS40" s="7"/>
      <c r="AT40" s="7"/>
      <c r="AU40" s="7"/>
      <c r="AV40" s="7"/>
      <c r="AW40" s="7"/>
      <c r="AX40" s="145"/>
      <c r="AY40" s="7"/>
      <c r="AZ40" s="7"/>
      <c r="BA40" s="7"/>
      <c r="BB40" s="7"/>
      <c r="BC40" s="7"/>
      <c r="BD40" s="7"/>
      <c r="BE40" s="7"/>
      <c r="BF40" s="7"/>
      <c r="BG40" s="7"/>
      <c r="BH40" s="7"/>
      <c r="BI40" s="7"/>
      <c r="BJ40" s="145"/>
      <c r="BK40" s="7"/>
      <c r="BL40" s="7"/>
      <c r="BM40" s="7"/>
      <c r="BN40" s="7"/>
      <c r="BO40" s="7"/>
      <c r="BP40" s="7"/>
    </row>
    <row r="41" spans="1:68" ht="18.75" thickBot="1" x14ac:dyDescent="0.3">
      <c r="A41" s="12" t="s">
        <v>132</v>
      </c>
      <c r="B41" s="142" t="s">
        <v>735</v>
      </c>
      <c r="C41" s="26" t="s">
        <v>736</v>
      </c>
      <c r="D41" s="26" t="s">
        <v>737</v>
      </c>
      <c r="E41" s="26" t="s">
        <v>738</v>
      </c>
      <c r="F41" s="499" t="s">
        <v>739</v>
      </c>
      <c r="G41" s="718" t="s">
        <v>741</v>
      </c>
      <c r="H41" s="461" t="s">
        <v>734</v>
      </c>
      <c r="I41" s="457" t="s">
        <v>43</v>
      </c>
      <c r="J41" s="143" t="s">
        <v>32</v>
      </c>
      <c r="K41" s="143" t="s">
        <v>33</v>
      </c>
      <c r="L41" s="143" t="s">
        <v>34</v>
      </c>
      <c r="M41" s="143" t="s">
        <v>35</v>
      </c>
      <c r="N41" s="143" t="s">
        <v>36</v>
      </c>
      <c r="O41" s="143" t="s">
        <v>37</v>
      </c>
      <c r="P41" s="143" t="s">
        <v>38</v>
      </c>
      <c r="Q41" s="143" t="s">
        <v>39</v>
      </c>
      <c r="R41" s="143" t="s">
        <v>40</v>
      </c>
      <c r="S41" s="143" t="s">
        <v>41</v>
      </c>
      <c r="T41" s="144" t="s">
        <v>42</v>
      </c>
      <c r="U41" s="143" t="s">
        <v>401</v>
      </c>
      <c r="V41" s="143" t="s">
        <v>402</v>
      </c>
      <c r="W41" s="143" t="s">
        <v>403</v>
      </c>
      <c r="X41" s="143" t="s">
        <v>404</v>
      </c>
      <c r="Y41" s="143" t="s">
        <v>405</v>
      </c>
      <c r="Z41" s="143" t="s">
        <v>406</v>
      </c>
      <c r="AA41" s="143" t="s">
        <v>407</v>
      </c>
      <c r="AB41" s="143" t="s">
        <v>408</v>
      </c>
      <c r="AC41" s="143" t="s">
        <v>412</v>
      </c>
      <c r="AD41" s="143" t="s">
        <v>409</v>
      </c>
      <c r="AE41" s="143" t="s">
        <v>410</v>
      </c>
      <c r="AF41" s="144" t="s">
        <v>411</v>
      </c>
      <c r="AG41" s="322" t="s">
        <v>475</v>
      </c>
      <c r="AH41" s="143" t="s">
        <v>476</v>
      </c>
      <c r="AI41" s="143" t="s">
        <v>477</v>
      </c>
      <c r="AJ41" s="143" t="s">
        <v>478</v>
      </c>
      <c r="AK41" s="143" t="s">
        <v>485</v>
      </c>
      <c r="AL41" s="143" t="s">
        <v>486</v>
      </c>
      <c r="AM41" s="143" t="s">
        <v>479</v>
      </c>
      <c r="AN41" s="143" t="s">
        <v>480</v>
      </c>
      <c r="AO41" s="143" t="s">
        <v>481</v>
      </c>
      <c r="AP41" s="143" t="s">
        <v>482</v>
      </c>
      <c r="AQ41" s="143" t="s">
        <v>483</v>
      </c>
      <c r="AR41" s="144" t="s">
        <v>484</v>
      </c>
      <c r="AS41" s="322" t="s">
        <v>512</v>
      </c>
      <c r="AT41" s="143" t="s">
        <v>513</v>
      </c>
      <c r="AU41" s="143" t="s">
        <v>514</v>
      </c>
      <c r="AV41" s="143" t="s">
        <v>515</v>
      </c>
      <c r="AW41" s="143" t="s">
        <v>516</v>
      </c>
      <c r="AX41" s="143" t="s">
        <v>517</v>
      </c>
      <c r="AY41" s="143" t="s">
        <v>518</v>
      </c>
      <c r="AZ41" s="143" t="s">
        <v>519</v>
      </c>
      <c r="BA41" s="143" t="s">
        <v>520</v>
      </c>
      <c r="BB41" s="143" t="s">
        <v>521</v>
      </c>
      <c r="BC41" s="143" t="s">
        <v>522</v>
      </c>
      <c r="BD41" s="144" t="s">
        <v>523</v>
      </c>
      <c r="BE41" s="328" t="s">
        <v>722</v>
      </c>
      <c r="BF41" s="140" t="s">
        <v>723</v>
      </c>
      <c r="BG41" s="140" t="s">
        <v>724</v>
      </c>
      <c r="BH41" s="140" t="s">
        <v>725</v>
      </c>
      <c r="BI41" s="140" t="s">
        <v>726</v>
      </c>
      <c r="BJ41" s="140" t="s">
        <v>727</v>
      </c>
      <c r="BK41" s="140" t="s">
        <v>752</v>
      </c>
      <c r="BL41" s="140" t="s">
        <v>729</v>
      </c>
      <c r="BM41" s="140" t="s">
        <v>730</v>
      </c>
      <c r="BN41" s="140" t="s">
        <v>731</v>
      </c>
      <c r="BO41" s="140" t="s">
        <v>732</v>
      </c>
      <c r="BP41" s="141" t="s">
        <v>733</v>
      </c>
    </row>
    <row r="42" spans="1:68" x14ac:dyDescent="0.25">
      <c r="A42" s="268" t="s">
        <v>361</v>
      </c>
      <c r="B42" s="30">
        <v>9430</v>
      </c>
      <c r="C42" s="30">
        <v>9777</v>
      </c>
      <c r="D42" s="30">
        <f>SUM(I42:T42)</f>
        <v>9112</v>
      </c>
      <c r="E42" s="30">
        <f>SUM(U42:AF42)</f>
        <v>8237</v>
      </c>
      <c r="F42" s="500">
        <f>SUM(AG42:AR42)</f>
        <v>7934</v>
      </c>
      <c r="G42" s="997">
        <f>SUM(AS42:BD42)</f>
        <v>7487</v>
      </c>
      <c r="H42" s="512">
        <f>SUM(BE42:BP42)</f>
        <v>4556</v>
      </c>
      <c r="I42" s="1297">
        <v>824</v>
      </c>
      <c r="J42" s="30">
        <v>853</v>
      </c>
      <c r="K42" s="30">
        <v>836</v>
      </c>
      <c r="L42" s="30">
        <v>734</v>
      </c>
      <c r="M42" s="30">
        <v>746</v>
      </c>
      <c r="N42" s="30">
        <v>738</v>
      </c>
      <c r="O42" s="30">
        <v>759</v>
      </c>
      <c r="P42" s="234">
        <v>693</v>
      </c>
      <c r="Q42" s="234">
        <v>708</v>
      </c>
      <c r="R42" s="257">
        <v>752</v>
      </c>
      <c r="S42" s="257">
        <v>787</v>
      </c>
      <c r="T42" s="258">
        <v>682</v>
      </c>
      <c r="U42" s="263">
        <v>669</v>
      </c>
      <c r="V42" s="257">
        <v>828</v>
      </c>
      <c r="W42" s="257">
        <v>745</v>
      </c>
      <c r="X42" s="257">
        <v>754</v>
      </c>
      <c r="Y42" s="257">
        <v>708</v>
      </c>
      <c r="Z42" s="257">
        <v>645</v>
      </c>
      <c r="AA42" s="257">
        <v>663</v>
      </c>
      <c r="AB42" s="257">
        <v>601</v>
      </c>
      <c r="AC42" s="257">
        <v>677</v>
      </c>
      <c r="AD42" s="257">
        <v>685</v>
      </c>
      <c r="AE42" s="257">
        <v>691</v>
      </c>
      <c r="AF42" s="258">
        <v>571</v>
      </c>
      <c r="AG42" s="410">
        <v>654</v>
      </c>
      <c r="AH42" s="257">
        <v>767</v>
      </c>
      <c r="AI42" s="257">
        <v>712</v>
      </c>
      <c r="AJ42" s="257">
        <v>706</v>
      </c>
      <c r="AK42" s="257">
        <v>696</v>
      </c>
      <c r="AL42" s="257">
        <v>622</v>
      </c>
      <c r="AM42" s="257">
        <v>649</v>
      </c>
      <c r="AN42" s="257">
        <v>550</v>
      </c>
      <c r="AO42" s="257">
        <v>643</v>
      </c>
      <c r="AP42" s="257">
        <v>656</v>
      </c>
      <c r="AQ42" s="257">
        <v>710</v>
      </c>
      <c r="AR42" s="886">
        <v>569</v>
      </c>
      <c r="AS42" s="410">
        <v>695</v>
      </c>
      <c r="AT42" s="257">
        <v>764</v>
      </c>
      <c r="AU42" s="257">
        <v>629</v>
      </c>
      <c r="AV42" s="257">
        <v>659</v>
      </c>
      <c r="AW42" s="257">
        <v>603</v>
      </c>
      <c r="AX42" s="257">
        <v>622</v>
      </c>
      <c r="AY42" s="257">
        <v>663</v>
      </c>
      <c r="AZ42" s="257">
        <v>662</v>
      </c>
      <c r="BA42" s="257">
        <v>578</v>
      </c>
      <c r="BB42" s="257">
        <v>520</v>
      </c>
      <c r="BC42" s="257">
        <v>564</v>
      </c>
      <c r="BD42" s="258">
        <v>528</v>
      </c>
      <c r="BE42" s="408">
        <v>574</v>
      </c>
      <c r="BF42" s="115">
        <v>633</v>
      </c>
      <c r="BG42" s="115">
        <v>683</v>
      </c>
      <c r="BH42" s="115">
        <v>646</v>
      </c>
      <c r="BI42" s="115">
        <v>548</v>
      </c>
      <c r="BJ42" s="115">
        <v>542</v>
      </c>
      <c r="BK42" s="924">
        <v>439</v>
      </c>
      <c r="BL42" s="115">
        <v>491</v>
      </c>
      <c r="BM42" s="115"/>
      <c r="BN42" s="115"/>
      <c r="BO42" s="115"/>
      <c r="BP42" s="230"/>
    </row>
    <row r="43" spans="1:68" x14ac:dyDescent="0.25">
      <c r="A43" s="266" t="s">
        <v>362</v>
      </c>
      <c r="B43" s="5">
        <v>9966</v>
      </c>
      <c r="C43" s="5">
        <v>14227</v>
      </c>
      <c r="D43" s="5">
        <f>SUM(I43:T43)</f>
        <v>19557</v>
      </c>
      <c r="E43" s="5">
        <f>SUM(U43:AF43)</f>
        <v>19622</v>
      </c>
      <c r="F43" s="500">
        <f>SUM(AG43:AR43)</f>
        <v>18126</v>
      </c>
      <c r="G43" s="997">
        <f>SUM(AS43:BD43)</f>
        <v>17361</v>
      </c>
      <c r="H43" s="463">
        <f t="shared" ref="H43:H46" si="7">SUM(BE43:BP43)</f>
        <v>11306</v>
      </c>
      <c r="I43" s="301">
        <v>1504</v>
      </c>
      <c r="J43" s="5">
        <v>1872</v>
      </c>
      <c r="K43" s="5">
        <v>1732</v>
      </c>
      <c r="L43" s="5">
        <v>1553</v>
      </c>
      <c r="M43" s="5">
        <v>1627</v>
      </c>
      <c r="N43" s="5">
        <v>1548</v>
      </c>
      <c r="O43" s="5">
        <v>1541</v>
      </c>
      <c r="P43" s="22">
        <v>1470</v>
      </c>
      <c r="Q43" s="22">
        <v>1753</v>
      </c>
      <c r="R43" s="116">
        <v>1732</v>
      </c>
      <c r="S43" s="116">
        <v>1699</v>
      </c>
      <c r="T43" s="259">
        <v>1526</v>
      </c>
      <c r="U43" s="108">
        <v>1564</v>
      </c>
      <c r="V43" s="116">
        <v>1887</v>
      </c>
      <c r="W43" s="116">
        <v>1715</v>
      </c>
      <c r="X43" s="116">
        <v>1731</v>
      </c>
      <c r="Y43" s="116">
        <v>1624</v>
      </c>
      <c r="Z43" s="116">
        <v>1430</v>
      </c>
      <c r="AA43" s="116">
        <v>1609</v>
      </c>
      <c r="AB43" s="116">
        <v>1574</v>
      </c>
      <c r="AC43" s="116">
        <v>1773</v>
      </c>
      <c r="AD43" s="116">
        <v>1731</v>
      </c>
      <c r="AE43" s="116">
        <v>1557</v>
      </c>
      <c r="AF43" s="259">
        <v>1427</v>
      </c>
      <c r="AG43" s="409">
        <v>1480</v>
      </c>
      <c r="AH43" s="116">
        <v>1670</v>
      </c>
      <c r="AI43" s="116">
        <v>1603</v>
      </c>
      <c r="AJ43" s="116">
        <v>1598</v>
      </c>
      <c r="AK43" s="116">
        <v>1468</v>
      </c>
      <c r="AL43" s="116">
        <v>1329</v>
      </c>
      <c r="AM43" s="116">
        <v>1467</v>
      </c>
      <c r="AN43" s="116">
        <v>1398</v>
      </c>
      <c r="AO43" s="116">
        <v>1477</v>
      </c>
      <c r="AP43" s="116">
        <v>1688</v>
      </c>
      <c r="AQ43" s="116">
        <v>1602</v>
      </c>
      <c r="AR43" s="887">
        <v>1346</v>
      </c>
      <c r="AS43" s="409">
        <v>1480</v>
      </c>
      <c r="AT43" s="116">
        <v>1697</v>
      </c>
      <c r="AU43" s="116">
        <v>1604</v>
      </c>
      <c r="AV43" s="116">
        <v>1490</v>
      </c>
      <c r="AW43" s="116">
        <v>1405</v>
      </c>
      <c r="AX43" s="116">
        <v>1346</v>
      </c>
      <c r="AY43" s="116">
        <v>1532</v>
      </c>
      <c r="AZ43" s="116">
        <v>1396</v>
      </c>
      <c r="BA43" s="116">
        <v>1383</v>
      </c>
      <c r="BB43" s="116">
        <v>1278</v>
      </c>
      <c r="BC43" s="116">
        <v>1383</v>
      </c>
      <c r="BD43" s="259">
        <v>1367</v>
      </c>
      <c r="BE43" s="409">
        <v>1460</v>
      </c>
      <c r="BF43" s="116">
        <v>1632</v>
      </c>
      <c r="BG43" s="116">
        <v>1565</v>
      </c>
      <c r="BH43" s="116">
        <v>1529</v>
      </c>
      <c r="BI43" s="116">
        <v>1353</v>
      </c>
      <c r="BJ43" s="116">
        <v>1337</v>
      </c>
      <c r="BK43" s="925">
        <v>1193</v>
      </c>
      <c r="BL43" s="116">
        <v>1237</v>
      </c>
      <c r="BM43" s="116"/>
      <c r="BN43" s="116"/>
      <c r="BO43" s="116"/>
      <c r="BP43" s="259"/>
    </row>
    <row r="44" spans="1:68" x14ac:dyDescent="0.25">
      <c r="A44" s="266" t="s">
        <v>363</v>
      </c>
      <c r="B44" s="5">
        <v>21028</v>
      </c>
      <c r="C44" s="5">
        <v>18301</v>
      </c>
      <c r="D44" s="5">
        <f>SUM(I44:T44)</f>
        <v>18640</v>
      </c>
      <c r="E44" s="5">
        <f>SUM(U44:AF44)</f>
        <v>19548</v>
      </c>
      <c r="F44" s="500">
        <f>SUM(AG44:AR44)</f>
        <v>20281</v>
      </c>
      <c r="G44" s="996">
        <f>SUM(AS44:BD44)</f>
        <v>19719</v>
      </c>
      <c r="H44" s="754">
        <f t="shared" si="7"/>
        <v>12417</v>
      </c>
      <c r="I44" s="301">
        <v>1209</v>
      </c>
      <c r="J44" s="5">
        <v>1623</v>
      </c>
      <c r="K44" s="5">
        <v>1723</v>
      </c>
      <c r="L44" s="5">
        <v>1526</v>
      </c>
      <c r="M44" s="5">
        <v>1623</v>
      </c>
      <c r="N44" s="5">
        <v>1417</v>
      </c>
      <c r="O44" s="5">
        <v>1540</v>
      </c>
      <c r="P44" s="22">
        <v>1637</v>
      </c>
      <c r="Q44" s="22">
        <v>1699</v>
      </c>
      <c r="R44" s="116">
        <v>1741</v>
      </c>
      <c r="S44" s="116">
        <v>1719</v>
      </c>
      <c r="T44" s="259">
        <v>1183</v>
      </c>
      <c r="U44" s="108">
        <v>1175</v>
      </c>
      <c r="V44" s="116">
        <v>1750</v>
      </c>
      <c r="W44" s="116">
        <v>1792</v>
      </c>
      <c r="X44" s="116">
        <v>1768</v>
      </c>
      <c r="Y44" s="116">
        <v>1752</v>
      </c>
      <c r="Z44" s="116">
        <v>1474</v>
      </c>
      <c r="AA44" s="116">
        <v>1547</v>
      </c>
      <c r="AB44" s="116">
        <v>1706</v>
      </c>
      <c r="AC44" s="116">
        <v>1729</v>
      </c>
      <c r="AD44" s="116">
        <v>1935</v>
      </c>
      <c r="AE44" s="116">
        <v>1712</v>
      </c>
      <c r="AF44" s="259">
        <v>1208</v>
      </c>
      <c r="AG44" s="409">
        <v>1364</v>
      </c>
      <c r="AH44" s="116">
        <v>1933</v>
      </c>
      <c r="AI44" s="116">
        <v>1922</v>
      </c>
      <c r="AJ44" s="116">
        <v>1819</v>
      </c>
      <c r="AK44" s="116">
        <v>1713</v>
      </c>
      <c r="AL44" s="116">
        <v>1490</v>
      </c>
      <c r="AM44" s="116">
        <v>1752</v>
      </c>
      <c r="AN44" s="116">
        <v>1698</v>
      </c>
      <c r="AO44" s="116">
        <v>1653</v>
      </c>
      <c r="AP44" s="116">
        <v>2027</v>
      </c>
      <c r="AQ44" s="116">
        <v>1741</v>
      </c>
      <c r="AR44" s="887">
        <v>1169</v>
      </c>
      <c r="AS44" s="409">
        <v>1347</v>
      </c>
      <c r="AT44" s="116">
        <v>1994</v>
      </c>
      <c r="AU44" s="116">
        <v>2010</v>
      </c>
      <c r="AV44" s="116">
        <v>1870</v>
      </c>
      <c r="AW44" s="116">
        <v>1794</v>
      </c>
      <c r="AX44" s="116">
        <v>1558</v>
      </c>
      <c r="AY44" s="116">
        <v>1925</v>
      </c>
      <c r="AZ44" s="116">
        <v>1982</v>
      </c>
      <c r="BA44" s="116">
        <v>1571</v>
      </c>
      <c r="BB44" s="116">
        <v>1185</v>
      </c>
      <c r="BC44" s="116">
        <v>1234</v>
      </c>
      <c r="BD44" s="259">
        <v>1249</v>
      </c>
      <c r="BE44" s="409">
        <v>1344</v>
      </c>
      <c r="BF44" s="116">
        <v>1560</v>
      </c>
      <c r="BG44" s="116">
        <v>1844</v>
      </c>
      <c r="BH44" s="116">
        <v>1699</v>
      </c>
      <c r="BI44" s="116">
        <v>1609</v>
      </c>
      <c r="BJ44" s="116">
        <v>1401</v>
      </c>
      <c r="BK44" s="925">
        <v>1354</v>
      </c>
      <c r="BL44" s="116">
        <v>1606</v>
      </c>
      <c r="BM44" s="116"/>
      <c r="BN44" s="116"/>
      <c r="BO44" s="116"/>
      <c r="BP44" s="259"/>
    </row>
    <row r="45" spans="1:68" x14ac:dyDescent="0.25">
      <c r="A45" s="266" t="s">
        <v>133</v>
      </c>
      <c r="B45" s="5">
        <v>10644</v>
      </c>
      <c r="C45" s="5">
        <v>6829</v>
      </c>
      <c r="D45" s="5">
        <f>SUM(I45:T45)</f>
        <v>672</v>
      </c>
      <c r="E45" s="5">
        <f>SUM(U45:AF45)</f>
        <v>605</v>
      </c>
      <c r="F45" s="500">
        <f>SUM(AG45:AR45)</f>
        <v>659</v>
      </c>
      <c r="G45" s="996">
        <f>SUM(AS45:BD45)</f>
        <v>575</v>
      </c>
      <c r="H45" s="463">
        <f t="shared" si="7"/>
        <v>322</v>
      </c>
      <c r="I45" s="301">
        <v>101</v>
      </c>
      <c r="J45" s="5">
        <v>94</v>
      </c>
      <c r="K45" s="5">
        <v>48</v>
      </c>
      <c r="L45" s="5">
        <v>48</v>
      </c>
      <c r="M45" s="5">
        <v>41</v>
      </c>
      <c r="N45" s="5">
        <v>45</v>
      </c>
      <c r="O45" s="5">
        <v>40</v>
      </c>
      <c r="P45" s="22">
        <v>47</v>
      </c>
      <c r="Q45" s="22">
        <v>37</v>
      </c>
      <c r="R45" s="116">
        <v>47</v>
      </c>
      <c r="S45" s="116">
        <v>70</v>
      </c>
      <c r="T45" s="259">
        <v>54</v>
      </c>
      <c r="U45" s="108">
        <v>27</v>
      </c>
      <c r="V45" s="116">
        <v>50</v>
      </c>
      <c r="W45" s="116">
        <v>54</v>
      </c>
      <c r="X45" s="116">
        <v>40</v>
      </c>
      <c r="Y45" s="116">
        <v>43</v>
      </c>
      <c r="Z45" s="116">
        <v>53</v>
      </c>
      <c r="AA45" s="116">
        <v>49</v>
      </c>
      <c r="AB45" s="116">
        <v>59</v>
      </c>
      <c r="AC45" s="116">
        <v>64</v>
      </c>
      <c r="AD45" s="116">
        <v>52</v>
      </c>
      <c r="AE45" s="116">
        <v>60</v>
      </c>
      <c r="AF45" s="259">
        <v>54</v>
      </c>
      <c r="AG45" s="409">
        <v>66</v>
      </c>
      <c r="AH45" s="116">
        <v>68</v>
      </c>
      <c r="AI45" s="116">
        <v>52</v>
      </c>
      <c r="AJ45" s="116">
        <v>60</v>
      </c>
      <c r="AK45" s="116">
        <v>69</v>
      </c>
      <c r="AL45" s="116">
        <v>59</v>
      </c>
      <c r="AM45" s="116">
        <v>47</v>
      </c>
      <c r="AN45" s="116">
        <v>49</v>
      </c>
      <c r="AO45" s="116">
        <v>46</v>
      </c>
      <c r="AP45" s="116">
        <v>54</v>
      </c>
      <c r="AQ45" s="116">
        <v>52</v>
      </c>
      <c r="AR45" s="887">
        <v>37</v>
      </c>
      <c r="AS45" s="409">
        <v>37</v>
      </c>
      <c r="AT45" s="116">
        <v>61</v>
      </c>
      <c r="AU45" s="116">
        <v>49</v>
      </c>
      <c r="AV45" s="116">
        <v>57</v>
      </c>
      <c r="AW45" s="116">
        <v>42</v>
      </c>
      <c r="AX45" s="116">
        <v>49</v>
      </c>
      <c r="AY45" s="116">
        <v>64</v>
      </c>
      <c r="AZ45" s="116">
        <v>46</v>
      </c>
      <c r="BA45" s="116">
        <v>53</v>
      </c>
      <c r="BB45" s="116">
        <v>28</v>
      </c>
      <c r="BC45" s="116">
        <v>41</v>
      </c>
      <c r="BD45" s="259">
        <v>48</v>
      </c>
      <c r="BE45" s="409">
        <v>43</v>
      </c>
      <c r="BF45" s="116">
        <v>40</v>
      </c>
      <c r="BG45" s="116">
        <v>53</v>
      </c>
      <c r="BH45" s="116">
        <v>41</v>
      </c>
      <c r="BI45" s="116">
        <v>40</v>
      </c>
      <c r="BJ45" s="116">
        <v>31</v>
      </c>
      <c r="BK45" s="925">
        <v>27</v>
      </c>
      <c r="BL45" s="116">
        <v>47</v>
      </c>
      <c r="BM45" s="116"/>
      <c r="BN45" s="116"/>
      <c r="BO45" s="116"/>
      <c r="BP45" s="259"/>
    </row>
    <row r="46" spans="1:68" ht="15.75" thickBot="1" x14ac:dyDescent="0.3">
      <c r="A46" s="267" t="s">
        <v>5</v>
      </c>
      <c r="B46" s="6">
        <f>SUM(B42:B45)</f>
        <v>51068</v>
      </c>
      <c r="C46" s="6">
        <f>SUM(C42:C45)</f>
        <v>49134</v>
      </c>
      <c r="D46" s="6">
        <f>SUM(I46:T46)</f>
        <v>47981</v>
      </c>
      <c r="E46" s="6">
        <f>SUM(U46:AF46)</f>
        <v>48012</v>
      </c>
      <c r="F46" s="456">
        <f>SUM(AG46:AR46)</f>
        <v>47000</v>
      </c>
      <c r="G46" s="998">
        <f>SUM(AS46:BD46)</f>
        <v>45142</v>
      </c>
      <c r="H46" s="464">
        <f t="shared" si="7"/>
        <v>28601</v>
      </c>
      <c r="I46" s="302">
        <f t="shared" ref="I46:R46" si="8">SUM(I42:I45)</f>
        <v>3638</v>
      </c>
      <c r="J46" s="6">
        <f t="shared" si="8"/>
        <v>4442</v>
      </c>
      <c r="K46" s="6">
        <f t="shared" si="8"/>
        <v>4339</v>
      </c>
      <c r="L46" s="6">
        <f t="shared" si="8"/>
        <v>3861</v>
      </c>
      <c r="M46" s="6">
        <f t="shared" si="8"/>
        <v>4037</v>
      </c>
      <c r="N46" s="111">
        <f t="shared" si="8"/>
        <v>3748</v>
      </c>
      <c r="O46" s="111">
        <f t="shared" si="8"/>
        <v>3880</v>
      </c>
      <c r="P46" s="100">
        <f t="shared" si="8"/>
        <v>3847</v>
      </c>
      <c r="Q46" s="100">
        <f t="shared" si="8"/>
        <v>4197</v>
      </c>
      <c r="R46" s="100">
        <f t="shared" si="8"/>
        <v>4272</v>
      </c>
      <c r="S46" s="100">
        <f>SUM(S42:S45)</f>
        <v>4275</v>
      </c>
      <c r="T46" s="211">
        <f>SUM(T42:T45)</f>
        <v>3445</v>
      </c>
      <c r="U46" s="6">
        <v>3435</v>
      </c>
      <c r="V46" s="100">
        <v>4515</v>
      </c>
      <c r="W46" s="100">
        <v>4306</v>
      </c>
      <c r="X46" s="100">
        <v>4293</v>
      </c>
      <c r="Y46" s="100">
        <v>4127</v>
      </c>
      <c r="Z46" s="118">
        <v>3602</v>
      </c>
      <c r="AA46" s="118">
        <v>3868</v>
      </c>
      <c r="AB46" s="100">
        <v>3940</v>
      </c>
      <c r="AC46" s="118">
        <v>4243</v>
      </c>
      <c r="AD46" s="118">
        <v>4403</v>
      </c>
      <c r="AE46" s="118">
        <v>4020</v>
      </c>
      <c r="AF46" s="295">
        <v>3260</v>
      </c>
      <c r="AG46" s="396">
        <v>3564</v>
      </c>
      <c r="AH46" s="100">
        <v>4438</v>
      </c>
      <c r="AI46" s="100">
        <v>4289</v>
      </c>
      <c r="AJ46" s="100">
        <v>4183</v>
      </c>
      <c r="AK46" s="100">
        <v>3946</v>
      </c>
      <c r="AL46" s="118">
        <v>3500</v>
      </c>
      <c r="AM46" s="118">
        <v>3915</v>
      </c>
      <c r="AN46" s="100">
        <v>3695</v>
      </c>
      <c r="AO46" s="118">
        <v>3819</v>
      </c>
      <c r="AP46" s="118">
        <v>4425</v>
      </c>
      <c r="AQ46" s="118">
        <v>4105</v>
      </c>
      <c r="AR46" s="885">
        <v>3121</v>
      </c>
      <c r="AS46" s="396">
        <v>3559</v>
      </c>
      <c r="AT46" s="6">
        <v>4516</v>
      </c>
      <c r="AU46" s="6">
        <v>4292</v>
      </c>
      <c r="AV46" s="6">
        <v>4076</v>
      </c>
      <c r="AW46" s="6">
        <v>3844</v>
      </c>
      <c r="AX46" s="6">
        <v>3575</v>
      </c>
      <c r="AY46" s="6">
        <v>4184</v>
      </c>
      <c r="AZ46" s="6">
        <v>4086</v>
      </c>
      <c r="BA46" s="6">
        <v>3585</v>
      </c>
      <c r="BB46" s="118">
        <v>3011</v>
      </c>
      <c r="BC46" s="118">
        <v>3222</v>
      </c>
      <c r="BD46" s="973">
        <v>3192</v>
      </c>
      <c r="BE46" s="396">
        <v>3421</v>
      </c>
      <c r="BF46" s="6">
        <v>3865</v>
      </c>
      <c r="BG46" s="6">
        <v>4145</v>
      </c>
      <c r="BH46" s="6">
        <v>3915</v>
      </c>
      <c r="BI46" s="6">
        <v>3550</v>
      </c>
      <c r="BJ46" s="6">
        <v>3311</v>
      </c>
      <c r="BK46" s="1128">
        <v>3013</v>
      </c>
      <c r="BL46" s="6">
        <v>3381</v>
      </c>
      <c r="BM46" s="6"/>
      <c r="BN46" s="118"/>
      <c r="BO46" s="118"/>
      <c r="BP46" s="973"/>
    </row>
    <row r="47" spans="1:68" ht="15.75" thickBot="1" x14ac:dyDescent="0.3">
      <c r="A47" s="846"/>
      <c r="B47" s="7"/>
      <c r="C47" s="7"/>
      <c r="D47" s="7"/>
      <c r="E47" s="7"/>
      <c r="F47" s="7"/>
      <c r="G47" s="7"/>
      <c r="H47" s="7"/>
      <c r="I47" s="7"/>
      <c r="J47" s="7"/>
      <c r="K47" s="7"/>
      <c r="L47" s="7"/>
      <c r="M47" s="7"/>
      <c r="N47" s="145"/>
      <c r="O47" s="7"/>
      <c r="P47" s="7"/>
      <c r="Q47" s="7"/>
      <c r="R47" s="7"/>
      <c r="S47" s="7"/>
      <c r="T47" s="7"/>
      <c r="U47" s="7"/>
      <c r="V47" s="7"/>
      <c r="W47" s="7"/>
      <c r="X47" s="7"/>
      <c r="Y47" s="7"/>
      <c r="Z47" s="145"/>
      <c r="AA47" s="7"/>
      <c r="AB47" s="7"/>
      <c r="AC47" s="7"/>
      <c r="AD47" s="7"/>
      <c r="AE47" s="7"/>
      <c r="AF47" s="7"/>
      <c r="AG47" s="7"/>
      <c r="AH47" s="7"/>
      <c r="AI47" s="7"/>
      <c r="AJ47" s="7"/>
      <c r="AK47" s="7"/>
      <c r="AL47" s="145"/>
      <c r="AM47" s="7"/>
      <c r="AN47" s="7"/>
      <c r="AO47" s="7"/>
      <c r="AP47" s="7"/>
      <c r="AQ47" s="7"/>
      <c r="AR47" s="7"/>
      <c r="AS47" s="7"/>
      <c r="AT47" s="7"/>
      <c r="AU47" s="7"/>
      <c r="AV47" s="7"/>
      <c r="AW47" s="7"/>
      <c r="AX47" s="145"/>
      <c r="AY47" s="7"/>
      <c r="AZ47" s="7"/>
      <c r="BA47" s="7"/>
      <c r="BB47" s="7"/>
      <c r="BC47" s="7"/>
      <c r="BD47" s="7"/>
      <c r="BE47" s="7"/>
      <c r="BF47" s="7"/>
      <c r="BG47" s="7"/>
      <c r="BH47" s="7"/>
      <c r="BI47" s="7"/>
      <c r="BJ47" s="145"/>
      <c r="BK47" s="7"/>
      <c r="BL47" s="7"/>
      <c r="BM47" s="7"/>
      <c r="BN47" s="7"/>
      <c r="BO47" s="7"/>
      <c r="BP47" s="7"/>
    </row>
    <row r="48" spans="1:68" ht="18.75" thickBot="1" x14ac:dyDescent="0.3">
      <c r="A48" s="12" t="s">
        <v>44</v>
      </c>
      <c r="B48" s="142" t="s">
        <v>735</v>
      </c>
      <c r="C48" s="26" t="s">
        <v>736</v>
      </c>
      <c r="D48" s="26" t="s">
        <v>737</v>
      </c>
      <c r="E48" s="26" t="s">
        <v>738</v>
      </c>
      <c r="F48" s="499" t="s">
        <v>739</v>
      </c>
      <c r="G48" s="718" t="s">
        <v>741</v>
      </c>
      <c r="H48" s="461" t="s">
        <v>734</v>
      </c>
      <c r="I48" s="457" t="s">
        <v>43</v>
      </c>
      <c r="J48" s="143" t="s">
        <v>32</v>
      </c>
      <c r="K48" s="143" t="s">
        <v>33</v>
      </c>
      <c r="L48" s="143" t="s">
        <v>34</v>
      </c>
      <c r="M48" s="143" t="s">
        <v>35</v>
      </c>
      <c r="N48" s="143" t="s">
        <v>36</v>
      </c>
      <c r="O48" s="143" t="s">
        <v>37</v>
      </c>
      <c r="P48" s="143" t="s">
        <v>38</v>
      </c>
      <c r="Q48" s="143" t="s">
        <v>39</v>
      </c>
      <c r="R48" s="143" t="s">
        <v>40</v>
      </c>
      <c r="S48" s="143" t="s">
        <v>41</v>
      </c>
      <c r="T48" s="144" t="s">
        <v>42</v>
      </c>
      <c r="U48" s="143" t="s">
        <v>401</v>
      </c>
      <c r="V48" s="143" t="s">
        <v>402</v>
      </c>
      <c r="W48" s="143" t="s">
        <v>403</v>
      </c>
      <c r="X48" s="143" t="s">
        <v>404</v>
      </c>
      <c r="Y48" s="143" t="s">
        <v>405</v>
      </c>
      <c r="Z48" s="143" t="s">
        <v>406</v>
      </c>
      <c r="AA48" s="143" t="s">
        <v>407</v>
      </c>
      <c r="AB48" s="143" t="s">
        <v>408</v>
      </c>
      <c r="AC48" s="143" t="s">
        <v>412</v>
      </c>
      <c r="AD48" s="143" t="s">
        <v>409</v>
      </c>
      <c r="AE48" s="143" t="s">
        <v>410</v>
      </c>
      <c r="AF48" s="144" t="s">
        <v>411</v>
      </c>
      <c r="AG48" s="322" t="s">
        <v>475</v>
      </c>
      <c r="AH48" s="143" t="s">
        <v>476</v>
      </c>
      <c r="AI48" s="143" t="s">
        <v>477</v>
      </c>
      <c r="AJ48" s="143" t="s">
        <v>478</v>
      </c>
      <c r="AK48" s="143" t="s">
        <v>485</v>
      </c>
      <c r="AL48" s="143" t="s">
        <v>486</v>
      </c>
      <c r="AM48" s="143" t="s">
        <v>479</v>
      </c>
      <c r="AN48" s="143" t="s">
        <v>480</v>
      </c>
      <c r="AO48" s="143" t="s">
        <v>481</v>
      </c>
      <c r="AP48" s="143" t="s">
        <v>482</v>
      </c>
      <c r="AQ48" s="143" t="s">
        <v>483</v>
      </c>
      <c r="AR48" s="345" t="s">
        <v>484</v>
      </c>
      <c r="AS48" s="322" t="s">
        <v>512</v>
      </c>
      <c r="AT48" s="143" t="s">
        <v>513</v>
      </c>
      <c r="AU48" s="143" t="s">
        <v>514</v>
      </c>
      <c r="AV48" s="143" t="s">
        <v>515</v>
      </c>
      <c r="AW48" s="143" t="s">
        <v>516</v>
      </c>
      <c r="AX48" s="143" t="s">
        <v>517</v>
      </c>
      <c r="AY48" s="143" t="s">
        <v>518</v>
      </c>
      <c r="AZ48" s="143" t="s">
        <v>519</v>
      </c>
      <c r="BA48" s="143" t="s">
        <v>520</v>
      </c>
      <c r="BB48" s="143" t="s">
        <v>521</v>
      </c>
      <c r="BC48" s="143" t="s">
        <v>522</v>
      </c>
      <c r="BD48" s="144" t="s">
        <v>523</v>
      </c>
      <c r="BE48" s="322" t="s">
        <v>722</v>
      </c>
      <c r="BF48" s="143" t="s">
        <v>723</v>
      </c>
      <c r="BG48" s="143" t="s">
        <v>724</v>
      </c>
      <c r="BH48" s="143" t="s">
        <v>725</v>
      </c>
      <c r="BI48" s="143" t="s">
        <v>726</v>
      </c>
      <c r="BJ48" s="345" t="s">
        <v>727</v>
      </c>
      <c r="BK48" s="143" t="s">
        <v>752</v>
      </c>
      <c r="BL48" s="143" t="s">
        <v>762</v>
      </c>
      <c r="BM48" s="143" t="s">
        <v>730</v>
      </c>
      <c r="BN48" s="143" t="s">
        <v>731</v>
      </c>
      <c r="BO48" s="143" t="s">
        <v>732</v>
      </c>
      <c r="BP48" s="144" t="s">
        <v>733</v>
      </c>
    </row>
    <row r="49" spans="1:68" x14ac:dyDescent="0.25">
      <c r="A49" s="268" t="s">
        <v>361</v>
      </c>
      <c r="B49" s="25">
        <v>0.85099999999999998</v>
      </c>
      <c r="C49" s="25">
        <v>0.86299999999999999</v>
      </c>
      <c r="D49" s="25">
        <f>AVERAGE(I49:T49)</f>
        <v>0.89958333333333351</v>
      </c>
      <c r="E49" s="25">
        <f>AVERAGE(U49:AF49)</f>
        <v>0.90619690001308761</v>
      </c>
      <c r="F49" s="501">
        <f>AVERAGE(AG49:AR49)</f>
        <v>0.92995835871367427</v>
      </c>
      <c r="G49" s="1000">
        <f>AVERAGE(AS49:BD49)</f>
        <v>0.93913880465523059</v>
      </c>
      <c r="H49" s="1213">
        <f t="shared" ref="H49:H53" si="9">AVERAGE(BE49:BP49)</f>
        <v>0.93027695259046017</v>
      </c>
      <c r="I49" s="507">
        <v>0.86699999999999999</v>
      </c>
      <c r="J49" s="25">
        <v>0.86799999999999999</v>
      </c>
      <c r="K49" s="25">
        <v>0.9</v>
      </c>
      <c r="L49" s="25">
        <v>0.89</v>
      </c>
      <c r="M49" s="25">
        <v>0.90300000000000002</v>
      </c>
      <c r="N49" s="25">
        <v>0.89800000000000002</v>
      </c>
      <c r="O49" s="25">
        <v>0.88400000000000001</v>
      </c>
      <c r="P49" s="164">
        <v>0.92300000000000004</v>
      </c>
      <c r="Q49" s="164">
        <v>0.91700000000000004</v>
      </c>
      <c r="R49" s="250">
        <v>0.90600000000000003</v>
      </c>
      <c r="S49" s="250">
        <v>0.91200000000000003</v>
      </c>
      <c r="T49" s="251">
        <v>0.92700000000000005</v>
      </c>
      <c r="U49" s="252">
        <v>0.88667687595712097</v>
      </c>
      <c r="V49" s="250">
        <v>0.88971499380421315</v>
      </c>
      <c r="W49" s="164">
        <v>0.88445667125171934</v>
      </c>
      <c r="X49" s="164">
        <v>0.88705234159779611</v>
      </c>
      <c r="Y49" s="164">
        <v>0.90778097982708938</v>
      </c>
      <c r="Z49" s="164">
        <v>0.91373801916932906</v>
      </c>
      <c r="AA49" s="164">
        <v>0.90979782270606535</v>
      </c>
      <c r="AB49" s="164">
        <v>0.89931740614334466</v>
      </c>
      <c r="AC49" s="250">
        <v>0.91945288753799392</v>
      </c>
      <c r="AD49" s="250">
        <v>0.91879699248120306</v>
      </c>
      <c r="AE49" s="164">
        <v>0.92835820895522392</v>
      </c>
      <c r="AF49" s="293">
        <v>0.92921960072595278</v>
      </c>
      <c r="AG49" s="411">
        <v>0.93059936908517349</v>
      </c>
      <c r="AH49" s="250">
        <v>0.92991913746630728</v>
      </c>
      <c r="AI49" s="164">
        <v>0.93208092485549132</v>
      </c>
      <c r="AJ49" s="164">
        <v>0.92151162790697672</v>
      </c>
      <c r="AK49" s="164">
        <v>0.9231905465288035</v>
      </c>
      <c r="AL49" s="164">
        <v>0.9170812603648425</v>
      </c>
      <c r="AM49" s="164">
        <v>0.92879746835443033</v>
      </c>
      <c r="AN49" s="164">
        <v>0.9280442804428044</v>
      </c>
      <c r="AO49" s="250">
        <v>0.9140127388535032</v>
      </c>
      <c r="AP49" s="250">
        <v>0.95576619273301733</v>
      </c>
      <c r="AQ49" s="164">
        <v>0.93304221251819508</v>
      </c>
      <c r="AR49" s="944">
        <v>0.94545454545454544</v>
      </c>
      <c r="AS49" s="945">
        <v>0.94682422451994097</v>
      </c>
      <c r="AT49" s="250">
        <v>0.9464524765729585</v>
      </c>
      <c r="AU49" s="164">
        <v>0.94942903752039154</v>
      </c>
      <c r="AV49" s="164">
        <v>0.93427230046948362</v>
      </c>
      <c r="AW49" s="164">
        <v>0.94127806563039729</v>
      </c>
      <c r="AX49" s="164">
        <v>0.94370860927152322</v>
      </c>
      <c r="AY49" s="164">
        <v>0.93528505392912176</v>
      </c>
      <c r="AZ49" s="164">
        <v>0.93478260869565222</v>
      </c>
      <c r="BA49" s="250">
        <v>0.93333333333333335</v>
      </c>
      <c r="BB49" s="250">
        <v>0.93083003952569165</v>
      </c>
      <c r="BC49" s="164">
        <v>0.94890510948905105</v>
      </c>
      <c r="BD49" s="293">
        <v>0.92456479690522242</v>
      </c>
      <c r="BE49" s="945">
        <v>0.94830659536541895</v>
      </c>
      <c r="BF49" s="250">
        <v>0.93841166936790921</v>
      </c>
      <c r="BG49" s="164">
        <v>0.9319213313161876</v>
      </c>
      <c r="BH49" s="164">
        <v>0.92270531400966183</v>
      </c>
      <c r="BI49" s="164">
        <v>0.92682926829268297</v>
      </c>
      <c r="BJ49" s="164">
        <v>0.94517958412098302</v>
      </c>
      <c r="BK49" s="1173">
        <v>0.89858490566037741</v>
      </c>
      <c r="BL49" s="164"/>
      <c r="BM49" s="250"/>
      <c r="BN49" s="250"/>
      <c r="BO49" s="164"/>
      <c r="BP49" s="293"/>
    </row>
    <row r="50" spans="1:68" x14ac:dyDescent="0.25">
      <c r="A50" s="266" t="s">
        <v>362</v>
      </c>
      <c r="B50" s="13">
        <v>0.745</v>
      </c>
      <c r="C50" s="13">
        <v>0.86599999999999999</v>
      </c>
      <c r="D50" s="13">
        <f>AVERAGE(I50:T50)</f>
        <v>0.92641666666666678</v>
      </c>
      <c r="E50" s="13">
        <f>AVERAGE(U50:AF50)</f>
        <v>0.94401073460876483</v>
      </c>
      <c r="F50" s="501">
        <f>AVERAGE(AG50:AR50)</f>
        <v>0.94938145274586605</v>
      </c>
      <c r="G50" s="1000">
        <f>AVERAGE(AS50:BD50)</f>
        <v>0.957473533273133</v>
      </c>
      <c r="H50" s="498">
        <f t="shared" si="9"/>
        <v>0.95661610971757083</v>
      </c>
      <c r="I50" s="508">
        <v>0.88300000000000001</v>
      </c>
      <c r="J50" s="13">
        <v>0.90400000000000003</v>
      </c>
      <c r="K50" s="13">
        <v>0.90300000000000002</v>
      </c>
      <c r="L50" s="13">
        <v>0.91900000000000004</v>
      </c>
      <c r="M50" s="13">
        <v>0.92400000000000004</v>
      </c>
      <c r="N50" s="13">
        <v>0.92300000000000004</v>
      </c>
      <c r="O50" s="13">
        <v>0.94</v>
      </c>
      <c r="P50" s="165">
        <v>0.95</v>
      </c>
      <c r="Q50" s="165">
        <v>0.95299999999999996</v>
      </c>
      <c r="R50" s="173">
        <v>0.93400000000000005</v>
      </c>
      <c r="S50" s="173">
        <v>0.94</v>
      </c>
      <c r="T50" s="253">
        <v>0.94399999999999995</v>
      </c>
      <c r="U50" s="254">
        <v>0.93835171966255682</v>
      </c>
      <c r="V50" s="173">
        <v>0.95530425417339793</v>
      </c>
      <c r="W50" s="165">
        <v>0.93364928909952605</v>
      </c>
      <c r="X50" s="165">
        <v>0.93654524089306701</v>
      </c>
      <c r="Y50" s="165">
        <v>0.9293308317698562</v>
      </c>
      <c r="Z50" s="165">
        <v>0.9286723163841808</v>
      </c>
      <c r="AA50" s="165">
        <v>0.93805309734513276</v>
      </c>
      <c r="AB50" s="165">
        <v>0.94645161290322577</v>
      </c>
      <c r="AC50" s="173">
        <v>0.95224395857307254</v>
      </c>
      <c r="AD50" s="173">
        <v>0.94923258559622192</v>
      </c>
      <c r="AE50" s="165">
        <v>0.95294117647058818</v>
      </c>
      <c r="AF50" s="294">
        <v>0.9673527324343506</v>
      </c>
      <c r="AG50" s="412">
        <v>0.9553571428571429</v>
      </c>
      <c r="AH50" s="173">
        <v>0.96237864077669899</v>
      </c>
      <c r="AI50" s="165">
        <v>0.94673430564362715</v>
      </c>
      <c r="AJ50" s="165">
        <v>0.95575221238938057</v>
      </c>
      <c r="AK50" s="165">
        <v>0.95482974287699796</v>
      </c>
      <c r="AL50" s="165">
        <v>0.94907407407407407</v>
      </c>
      <c r="AM50" s="165">
        <v>0.95059151009046627</v>
      </c>
      <c r="AN50" s="165">
        <v>0.92630803242446569</v>
      </c>
      <c r="AO50" s="173">
        <v>0.94791666666666663</v>
      </c>
      <c r="AP50" s="173">
        <v>0.94249394673123488</v>
      </c>
      <c r="AQ50" s="165">
        <v>0.95189873417721516</v>
      </c>
      <c r="AR50" s="946">
        <v>0.94924242424242422</v>
      </c>
      <c r="AS50" s="947">
        <v>0.95310344827586202</v>
      </c>
      <c r="AT50" s="173">
        <v>0.94951923076923073</v>
      </c>
      <c r="AU50" s="165">
        <v>0.94423320659062104</v>
      </c>
      <c r="AV50" s="165">
        <v>0.95631399317406141</v>
      </c>
      <c r="AW50" s="165">
        <v>0.95210449927431062</v>
      </c>
      <c r="AX50" s="165">
        <v>0.95592705167173253</v>
      </c>
      <c r="AY50" s="165">
        <v>0.96666666666666667</v>
      </c>
      <c r="AZ50" s="165">
        <v>0.96207148067104309</v>
      </c>
      <c r="BA50" s="173">
        <v>0.94407652685798382</v>
      </c>
      <c r="BB50" s="173">
        <v>0.96753760886777518</v>
      </c>
      <c r="BC50" s="165">
        <v>0.96336996336996339</v>
      </c>
      <c r="BD50" s="294">
        <v>0.97475872308834444</v>
      </c>
      <c r="BE50" s="947">
        <v>0.97430555555555554</v>
      </c>
      <c r="BF50" s="173">
        <v>0.97135740971357409</v>
      </c>
      <c r="BG50" s="165">
        <v>0.96301103179753411</v>
      </c>
      <c r="BH50" s="165">
        <v>0.97086092715231787</v>
      </c>
      <c r="BI50" s="165">
        <v>0.96543951915852744</v>
      </c>
      <c r="BJ50" s="165">
        <v>0.97280966767371602</v>
      </c>
      <c r="BK50" s="1362">
        <v>0.87852865697177074</v>
      </c>
      <c r="BL50" s="165"/>
      <c r="BM50" s="173"/>
      <c r="BN50" s="173"/>
      <c r="BO50" s="165"/>
      <c r="BP50" s="294"/>
    </row>
    <row r="51" spans="1:68" x14ac:dyDescent="0.25">
      <c r="A51" s="266" t="s">
        <v>363</v>
      </c>
      <c r="B51" s="13">
        <v>0.61199999999999999</v>
      </c>
      <c r="C51" s="13">
        <v>0.80900000000000005</v>
      </c>
      <c r="D51" s="13">
        <f>AVERAGE(I51:T51)</f>
        <v>0.91433333333333344</v>
      </c>
      <c r="E51" s="13">
        <f>AVERAGE(U51:AF51)</f>
        <v>0.93620440736440402</v>
      </c>
      <c r="F51" s="501">
        <f>AVERAGE(AG51:AR51)</f>
        <v>0.9505211578334315</v>
      </c>
      <c r="G51" s="1000">
        <f>AVERAGE(AS51:BD51)</f>
        <v>0.95168641159834066</v>
      </c>
      <c r="H51" s="1214">
        <f t="shared" si="9"/>
        <v>0.94578936957331361</v>
      </c>
      <c r="I51" s="508">
        <v>0.876</v>
      </c>
      <c r="J51" s="13">
        <v>0.89500000000000002</v>
      </c>
      <c r="K51" s="13">
        <v>0.88900000000000001</v>
      </c>
      <c r="L51" s="13">
        <v>0.90600000000000003</v>
      </c>
      <c r="M51" s="13">
        <v>0.90200000000000002</v>
      </c>
      <c r="N51" s="13">
        <v>0.90800000000000003</v>
      </c>
      <c r="O51" s="13">
        <v>0.93100000000000005</v>
      </c>
      <c r="P51" s="165">
        <v>0.92700000000000005</v>
      </c>
      <c r="Q51" s="165">
        <v>0.93600000000000005</v>
      </c>
      <c r="R51" s="173">
        <v>0.93</v>
      </c>
      <c r="S51" s="173">
        <v>0.92800000000000005</v>
      </c>
      <c r="T51" s="253">
        <v>0.94399999999999995</v>
      </c>
      <c r="U51" s="254">
        <v>0.92248062015503873</v>
      </c>
      <c r="V51" s="173">
        <v>0.9467592592592593</v>
      </c>
      <c r="W51" s="165">
        <v>0.92784667418263811</v>
      </c>
      <c r="X51" s="165">
        <v>0.93367638650657514</v>
      </c>
      <c r="Y51" s="165">
        <v>0.92236384704519114</v>
      </c>
      <c r="Z51" s="165">
        <v>0.92556857339765675</v>
      </c>
      <c r="AA51" s="165">
        <v>0.92744063324538262</v>
      </c>
      <c r="AB51" s="165">
        <v>0.93460166468489891</v>
      </c>
      <c r="AC51" s="173">
        <v>0.95296884185773079</v>
      </c>
      <c r="AD51" s="173">
        <v>0.9470649895178197</v>
      </c>
      <c r="AE51" s="165">
        <v>0.94114184814596824</v>
      </c>
      <c r="AF51" s="294">
        <v>0.95253955037468774</v>
      </c>
      <c r="AG51" s="412">
        <v>0.96056547619047616</v>
      </c>
      <c r="AH51" s="173">
        <v>0.94197595399895451</v>
      </c>
      <c r="AI51" s="165">
        <v>0.95473684210526311</v>
      </c>
      <c r="AJ51" s="165">
        <v>0.94964028776978415</v>
      </c>
      <c r="AK51" s="165">
        <v>0.94385342789598103</v>
      </c>
      <c r="AL51" s="165">
        <v>0.96455351056578054</v>
      </c>
      <c r="AM51" s="165">
        <v>0.95441431044431624</v>
      </c>
      <c r="AN51" s="165">
        <v>0.94226190476190474</v>
      </c>
      <c r="AO51" s="173">
        <v>0.9431540342298288</v>
      </c>
      <c r="AP51" s="173">
        <v>0.94763092269326688</v>
      </c>
      <c r="AQ51" s="165">
        <v>0.94357184409540429</v>
      </c>
      <c r="AR51" s="946">
        <v>0.95989537925021795</v>
      </c>
      <c r="AS51" s="947">
        <v>0.9464958553127355</v>
      </c>
      <c r="AT51" s="173">
        <v>0.94523326572008115</v>
      </c>
      <c r="AU51" s="165">
        <v>0.94848484848484849</v>
      </c>
      <c r="AV51" s="165">
        <v>0.94702348443473516</v>
      </c>
      <c r="AW51" s="165">
        <v>0.95765104460756634</v>
      </c>
      <c r="AX51" s="165">
        <v>0.94205729166666663</v>
      </c>
      <c r="AY51" s="165">
        <v>0.95039577836411604</v>
      </c>
      <c r="AZ51" s="165">
        <v>0.94693877551020411</v>
      </c>
      <c r="BA51" s="173">
        <v>0.93423597678916825</v>
      </c>
      <c r="BB51" s="173">
        <v>0.96832191780821919</v>
      </c>
      <c r="BC51" s="165">
        <v>0.96492659053833607</v>
      </c>
      <c r="BD51" s="294">
        <v>0.96847210994341149</v>
      </c>
      <c r="BE51" s="947">
        <v>0.96674225245653822</v>
      </c>
      <c r="BF51" s="173">
        <v>0.98245614035087714</v>
      </c>
      <c r="BG51" s="165">
        <v>0.96221248630887191</v>
      </c>
      <c r="BH51" s="165">
        <v>0.96730083234244946</v>
      </c>
      <c r="BI51" s="165">
        <v>0.96007604562737647</v>
      </c>
      <c r="BJ51" s="165">
        <v>0.9647735442127966</v>
      </c>
      <c r="BK51" s="1362">
        <v>0.8169642857142857</v>
      </c>
      <c r="BL51" s="165"/>
      <c r="BM51" s="173"/>
      <c r="BN51" s="173"/>
      <c r="BO51" s="165"/>
      <c r="BP51" s="294"/>
    </row>
    <row r="52" spans="1:68" x14ac:dyDescent="0.25">
      <c r="A52" s="266" t="s">
        <v>133</v>
      </c>
      <c r="B52" s="13">
        <v>0.746</v>
      </c>
      <c r="C52" s="13">
        <v>0.86699999999999999</v>
      </c>
      <c r="D52" s="13">
        <f>AVERAGE(I52:T52)</f>
        <v>0.94333333333333336</v>
      </c>
      <c r="E52" s="13">
        <f>AVERAGE(U52:AF52)</f>
        <v>0.96449454875984875</v>
      </c>
      <c r="F52" s="501">
        <f>AVERAGE(AG52:AR52)</f>
        <v>0.97405170964282328</v>
      </c>
      <c r="G52" s="1000">
        <f>AVERAGE(AS52:BD52)</f>
        <v>0.95051574424615159</v>
      </c>
      <c r="H52" s="498">
        <f t="shared" si="9"/>
        <v>0.94372494798544704</v>
      </c>
      <c r="I52" s="508">
        <v>0.91100000000000003</v>
      </c>
      <c r="J52" s="13">
        <v>0.95699999999999996</v>
      </c>
      <c r="K52" s="13">
        <v>0.93600000000000005</v>
      </c>
      <c r="L52" s="13">
        <v>0.93799999999999994</v>
      </c>
      <c r="M52" s="13">
        <v>0.95</v>
      </c>
      <c r="N52" s="13">
        <v>0.95599999999999996</v>
      </c>
      <c r="O52" s="13">
        <v>0.97399999999999998</v>
      </c>
      <c r="P52" s="165">
        <v>0.95699999999999996</v>
      </c>
      <c r="Q52" s="165">
        <v>1</v>
      </c>
      <c r="R52" s="173">
        <v>0.91500000000000004</v>
      </c>
      <c r="S52" s="173">
        <v>0.9</v>
      </c>
      <c r="T52" s="253">
        <v>0.92600000000000005</v>
      </c>
      <c r="U52" s="254">
        <v>0.96296296296296291</v>
      </c>
      <c r="V52" s="173">
        <v>0.95918367346938771</v>
      </c>
      <c r="W52" s="165">
        <v>0.96296296296296291</v>
      </c>
      <c r="X52" s="165">
        <v>0.92307692307692313</v>
      </c>
      <c r="Y52" s="165">
        <v>0.97674418604651159</v>
      </c>
      <c r="Z52" s="165">
        <v>0.92452830188679247</v>
      </c>
      <c r="AA52" s="165">
        <v>0.97916666666666663</v>
      </c>
      <c r="AB52" s="165">
        <v>0.96551724137931039</v>
      </c>
      <c r="AC52" s="173">
        <v>0.953125</v>
      </c>
      <c r="AD52" s="173">
        <v>1</v>
      </c>
      <c r="AE52" s="165">
        <v>0.96666666666666667</v>
      </c>
      <c r="AF52" s="294">
        <v>1</v>
      </c>
      <c r="AG52" s="412">
        <v>0.9538461538461539</v>
      </c>
      <c r="AH52" s="173">
        <v>0.95588235294117652</v>
      </c>
      <c r="AI52" s="165">
        <v>0.96153846153846156</v>
      </c>
      <c r="AJ52" s="165">
        <v>0.98333333333333328</v>
      </c>
      <c r="AK52" s="165">
        <v>0.92753623188405798</v>
      </c>
      <c r="AL52" s="165">
        <v>0.94736842105263153</v>
      </c>
      <c r="AM52" s="165">
        <v>0.97872340425531912</v>
      </c>
      <c r="AN52" s="165">
        <v>1</v>
      </c>
      <c r="AO52" s="173">
        <v>1</v>
      </c>
      <c r="AP52" s="173">
        <v>1</v>
      </c>
      <c r="AQ52" s="165">
        <v>0.98039215686274506</v>
      </c>
      <c r="AR52" s="946">
        <v>1</v>
      </c>
      <c r="AS52" s="948">
        <v>1</v>
      </c>
      <c r="AT52" s="165">
        <v>0.96666666666666667</v>
      </c>
      <c r="AU52" s="165">
        <v>0.93877551020408168</v>
      </c>
      <c r="AV52" s="165">
        <v>0.96491228070175439</v>
      </c>
      <c r="AW52" s="165">
        <v>0.92682926829268297</v>
      </c>
      <c r="AX52" s="165">
        <v>0.93877551020408168</v>
      </c>
      <c r="AY52" s="165">
        <v>0.93650793650793651</v>
      </c>
      <c r="AZ52" s="165">
        <v>0.93333333333333335</v>
      </c>
      <c r="BA52" s="173">
        <v>0.96226415094339623</v>
      </c>
      <c r="BB52" s="173">
        <v>0.9285714285714286</v>
      </c>
      <c r="BC52" s="165">
        <v>0.95121951219512191</v>
      </c>
      <c r="BD52" s="294">
        <v>0.95833333333333337</v>
      </c>
      <c r="BE52" s="948">
        <v>1</v>
      </c>
      <c r="BF52" s="165">
        <v>1</v>
      </c>
      <c r="BG52" s="165">
        <v>0.98113207547169812</v>
      </c>
      <c r="BH52" s="165">
        <v>1</v>
      </c>
      <c r="BI52" s="165">
        <v>0.94871794871794868</v>
      </c>
      <c r="BJ52" s="165">
        <v>0.93548387096774188</v>
      </c>
      <c r="BK52" s="1362">
        <v>0.7407407407407407</v>
      </c>
      <c r="BL52" s="165"/>
      <c r="BM52" s="173"/>
      <c r="BN52" s="173"/>
      <c r="BO52" s="165"/>
      <c r="BP52" s="294"/>
    </row>
    <row r="53" spans="1:68" ht="15.75" thickBot="1" x14ac:dyDescent="0.3">
      <c r="A53" s="267" t="s">
        <v>5</v>
      </c>
      <c r="B53" s="14">
        <v>0.71</v>
      </c>
      <c r="C53" s="14">
        <v>0.84499999999999997</v>
      </c>
      <c r="D53" s="14">
        <f>AVERAGE(I53:T53)</f>
        <v>0.91666666666666663</v>
      </c>
      <c r="E53" s="14">
        <f>AVERAGE(U53:AF53)</f>
        <v>0.9346935751785771</v>
      </c>
      <c r="F53" s="502">
        <f>AVERAGE(AG53:AR53)</f>
        <v>0.94680528418573828</v>
      </c>
      <c r="G53" s="1001">
        <f>AVERAGE(AS53:BD53)</f>
        <v>0.95178501881221844</v>
      </c>
      <c r="H53" s="1212">
        <f t="shared" si="9"/>
        <v>0.94736488726587964</v>
      </c>
      <c r="I53" s="509">
        <v>0.878</v>
      </c>
      <c r="J53" s="14">
        <v>0.89500000000000002</v>
      </c>
      <c r="K53" s="14">
        <v>0.89700000000000002</v>
      </c>
      <c r="L53" s="14">
        <v>0.90800000000000003</v>
      </c>
      <c r="M53" s="14">
        <v>0.91200000000000003</v>
      </c>
      <c r="N53" s="14">
        <v>0.91300000000000003</v>
      </c>
      <c r="O53" s="14">
        <v>0.92600000000000005</v>
      </c>
      <c r="P53" s="166">
        <v>0.93500000000000005</v>
      </c>
      <c r="Q53" s="166">
        <v>0.94</v>
      </c>
      <c r="R53" s="166">
        <v>0.92700000000000005</v>
      </c>
      <c r="S53" s="166">
        <v>0.92900000000000005</v>
      </c>
      <c r="T53" s="212">
        <v>0.94</v>
      </c>
      <c r="U53" s="14">
        <v>0.92312241277350682</v>
      </c>
      <c r="V53" s="166">
        <v>0.94010358027471286</v>
      </c>
      <c r="W53" s="166">
        <v>0.92316757011548434</v>
      </c>
      <c r="X53" s="166">
        <v>0.92670777988614805</v>
      </c>
      <c r="Y53" s="166">
        <v>0.9231905465288035</v>
      </c>
      <c r="Z53" s="166">
        <v>0.92470389170896783</v>
      </c>
      <c r="AA53" s="166">
        <v>0.92953285827395093</v>
      </c>
      <c r="AB53" s="166">
        <v>0.93446852425180593</v>
      </c>
      <c r="AC53" s="264">
        <v>0.94736842105263153</v>
      </c>
      <c r="AD53" s="264">
        <v>0.94420004630701548</v>
      </c>
      <c r="AE53" s="166">
        <v>0.94392523364485981</v>
      </c>
      <c r="AF53" s="212">
        <v>0.95583203732503885</v>
      </c>
      <c r="AG53" s="413">
        <v>0.95284366961989142</v>
      </c>
      <c r="AH53" s="166">
        <v>0.94783802333562117</v>
      </c>
      <c r="AI53" s="166">
        <v>0.94811656005685852</v>
      </c>
      <c r="AJ53" s="166">
        <v>0.94778825235678033</v>
      </c>
      <c r="AK53" s="166">
        <v>0.94402888831570797</v>
      </c>
      <c r="AL53" s="166">
        <v>0.9500438212094654</v>
      </c>
      <c r="AM53" s="166">
        <v>0.94907768251493896</v>
      </c>
      <c r="AN53" s="166">
        <v>0.93493245106148337</v>
      </c>
      <c r="AO53" s="264">
        <v>0.94079999999999997</v>
      </c>
      <c r="AP53" s="264">
        <v>0.9475138121546961</v>
      </c>
      <c r="AQ53" s="166">
        <v>0.94550408719346046</v>
      </c>
      <c r="AR53" s="949">
        <v>0.95317616240995418</v>
      </c>
      <c r="AS53" s="950">
        <v>0.94985673352435529</v>
      </c>
      <c r="AT53" s="264">
        <v>0.94733288318703579</v>
      </c>
      <c r="AU53" s="166">
        <v>0.94691943127962086</v>
      </c>
      <c r="AV53" s="166">
        <v>0.9486472945891784</v>
      </c>
      <c r="AW53" s="166">
        <v>0.95277261873175911</v>
      </c>
      <c r="AX53" s="166">
        <v>0.94750356633380883</v>
      </c>
      <c r="AY53" s="166">
        <v>0.95373752130508882</v>
      </c>
      <c r="AZ53" s="166">
        <v>0.95</v>
      </c>
      <c r="BA53" s="264">
        <v>0.9383172256964184</v>
      </c>
      <c r="BB53" s="264">
        <v>0.96121416526138281</v>
      </c>
      <c r="BC53" s="166">
        <v>0.96132075471698109</v>
      </c>
      <c r="BD53" s="212">
        <v>0.96379803112099083</v>
      </c>
      <c r="BE53" s="950">
        <v>0.96732996732996734</v>
      </c>
      <c r="BF53" s="264">
        <v>0.97079715864246252</v>
      </c>
      <c r="BG53" s="166">
        <v>0.95785346728742959</v>
      </c>
      <c r="BH53" s="166">
        <v>0.9618578100674624</v>
      </c>
      <c r="BI53" s="166">
        <v>0.95690893421430623</v>
      </c>
      <c r="BJ53" s="166">
        <v>0.96458015267175568</v>
      </c>
      <c r="BK53" s="1363">
        <v>0.85222672064777327</v>
      </c>
      <c r="BL53" s="166"/>
      <c r="BM53" s="264"/>
      <c r="BN53" s="264"/>
      <c r="BO53" s="166"/>
      <c r="BP53" s="212"/>
    </row>
    <row r="54" spans="1:68" ht="15.75" thickBot="1" x14ac:dyDescent="0.3">
      <c r="A54" s="846"/>
    </row>
    <row r="55" spans="1:68" ht="18.75" thickBot="1" x14ac:dyDescent="0.3">
      <c r="A55" s="12" t="s">
        <v>45</v>
      </c>
      <c r="B55" s="138" t="s">
        <v>735</v>
      </c>
      <c r="C55" s="139" t="s">
        <v>736</v>
      </c>
      <c r="D55" s="139" t="s">
        <v>737</v>
      </c>
      <c r="E55" s="139" t="s">
        <v>738</v>
      </c>
      <c r="F55" s="453" t="s">
        <v>739</v>
      </c>
      <c r="G55" s="984" t="s">
        <v>741</v>
      </c>
      <c r="H55" s="511" t="s">
        <v>734</v>
      </c>
      <c r="I55" s="506" t="s">
        <v>43</v>
      </c>
      <c r="J55" s="140" t="s">
        <v>32</v>
      </c>
      <c r="K55" s="140" t="s">
        <v>33</v>
      </c>
      <c r="L55" s="140" t="s">
        <v>34</v>
      </c>
      <c r="M55" s="140" t="s">
        <v>35</v>
      </c>
      <c r="N55" s="140" t="s">
        <v>36</v>
      </c>
      <c r="O55" s="140" t="s">
        <v>37</v>
      </c>
      <c r="P55" s="140" t="s">
        <v>38</v>
      </c>
      <c r="Q55" s="140" t="s">
        <v>39</v>
      </c>
      <c r="R55" s="140" t="s">
        <v>40</v>
      </c>
      <c r="S55" s="140" t="s">
        <v>41</v>
      </c>
      <c r="T55" s="141" t="s">
        <v>42</v>
      </c>
      <c r="U55" s="140" t="s">
        <v>401</v>
      </c>
      <c r="V55" s="140" t="s">
        <v>402</v>
      </c>
      <c r="W55" s="140" t="s">
        <v>403</v>
      </c>
      <c r="X55" s="140" t="s">
        <v>404</v>
      </c>
      <c r="Y55" s="140" t="s">
        <v>405</v>
      </c>
      <c r="Z55" s="140" t="s">
        <v>406</v>
      </c>
      <c r="AA55" s="140" t="s">
        <v>407</v>
      </c>
      <c r="AB55" s="140" t="s">
        <v>408</v>
      </c>
      <c r="AC55" s="140" t="s">
        <v>412</v>
      </c>
      <c r="AD55" s="140" t="s">
        <v>409</v>
      </c>
      <c r="AE55" s="140" t="s">
        <v>410</v>
      </c>
      <c r="AF55" s="141" t="s">
        <v>411</v>
      </c>
      <c r="AG55" s="328" t="s">
        <v>475</v>
      </c>
      <c r="AH55" s="140" t="s">
        <v>476</v>
      </c>
      <c r="AI55" s="140" t="s">
        <v>477</v>
      </c>
      <c r="AJ55" s="140" t="s">
        <v>478</v>
      </c>
      <c r="AK55" s="140" t="s">
        <v>485</v>
      </c>
      <c r="AL55" s="140" t="s">
        <v>486</v>
      </c>
      <c r="AM55" s="140" t="s">
        <v>479</v>
      </c>
      <c r="AN55" s="140" t="s">
        <v>480</v>
      </c>
      <c r="AO55" s="140" t="s">
        <v>481</v>
      </c>
      <c r="AP55" s="140" t="s">
        <v>482</v>
      </c>
      <c r="AQ55" s="140" t="s">
        <v>483</v>
      </c>
      <c r="AR55" s="141" t="s">
        <v>484</v>
      </c>
      <c r="AS55" s="328" t="s">
        <v>512</v>
      </c>
      <c r="AT55" s="140" t="s">
        <v>513</v>
      </c>
      <c r="AU55" s="140" t="s">
        <v>514</v>
      </c>
      <c r="AV55" s="140" t="s">
        <v>515</v>
      </c>
      <c r="AW55" s="140" t="s">
        <v>516</v>
      </c>
      <c r="AX55" s="140" t="s">
        <v>517</v>
      </c>
      <c r="AY55" s="140" t="s">
        <v>518</v>
      </c>
      <c r="AZ55" s="140" t="s">
        <v>519</v>
      </c>
      <c r="BA55" s="140" t="s">
        <v>520</v>
      </c>
      <c r="BB55" s="140" t="s">
        <v>521</v>
      </c>
      <c r="BC55" s="140" t="s">
        <v>522</v>
      </c>
      <c r="BD55" s="141" t="s">
        <v>523</v>
      </c>
      <c r="BE55" s="328" t="s">
        <v>722</v>
      </c>
      <c r="BF55" s="140" t="s">
        <v>723</v>
      </c>
      <c r="BG55" s="140" t="s">
        <v>724</v>
      </c>
      <c r="BH55" s="140" t="s">
        <v>725</v>
      </c>
      <c r="BI55" s="140" t="s">
        <v>726</v>
      </c>
      <c r="BJ55" s="140" t="s">
        <v>727</v>
      </c>
      <c r="BK55" s="140" t="s">
        <v>752</v>
      </c>
      <c r="BL55" s="140" t="s">
        <v>762</v>
      </c>
      <c r="BM55" s="140" t="s">
        <v>730</v>
      </c>
      <c r="BN55" s="140" t="s">
        <v>731</v>
      </c>
      <c r="BO55" s="140" t="s">
        <v>732</v>
      </c>
      <c r="BP55" s="141" t="s">
        <v>733</v>
      </c>
    </row>
    <row r="56" spans="1:68" x14ac:dyDescent="0.25">
      <c r="A56" s="337" t="s">
        <v>31</v>
      </c>
      <c r="B56" s="4">
        <v>32663</v>
      </c>
      <c r="C56" s="4">
        <v>17889</v>
      </c>
      <c r="D56" s="4">
        <v>5378</v>
      </c>
      <c r="E56" s="4">
        <v>5449</v>
      </c>
      <c r="F56" s="503">
        <v>6586</v>
      </c>
      <c r="G56" s="999">
        <v>4766</v>
      </c>
      <c r="H56" s="1364">
        <v>4414</v>
      </c>
      <c r="I56" s="484">
        <v>16180</v>
      </c>
      <c r="J56" s="15">
        <v>14437</v>
      </c>
      <c r="K56" s="15">
        <v>13477</v>
      </c>
      <c r="L56" s="15">
        <v>11959</v>
      </c>
      <c r="M56" s="4">
        <v>11056</v>
      </c>
      <c r="N56" s="137">
        <v>9281</v>
      </c>
      <c r="O56" s="137">
        <v>8282</v>
      </c>
      <c r="P56" s="115">
        <v>7272</v>
      </c>
      <c r="Q56" s="115">
        <v>6401</v>
      </c>
      <c r="R56" s="115">
        <v>6139</v>
      </c>
      <c r="S56" s="115">
        <v>6089</v>
      </c>
      <c r="T56" s="230">
        <v>5378</v>
      </c>
      <c r="U56" s="115">
        <v>5185</v>
      </c>
      <c r="V56" s="115">
        <v>5644</v>
      </c>
      <c r="W56" s="115">
        <v>6349</v>
      </c>
      <c r="X56" s="115">
        <v>6849</v>
      </c>
      <c r="Y56" s="115">
        <v>6755</v>
      </c>
      <c r="Z56" s="115">
        <v>6412</v>
      </c>
      <c r="AA56" s="115">
        <v>5512</v>
      </c>
      <c r="AB56" s="115">
        <v>5824</v>
      </c>
      <c r="AC56" s="115">
        <v>6174</v>
      </c>
      <c r="AD56" s="115">
        <v>6457</v>
      </c>
      <c r="AE56" s="115">
        <v>6380</v>
      </c>
      <c r="AF56" s="230">
        <v>5449</v>
      </c>
      <c r="AG56" s="414">
        <v>5208</v>
      </c>
      <c r="AH56" s="115">
        <v>5576</v>
      </c>
      <c r="AI56" s="115">
        <v>6510</v>
      </c>
      <c r="AJ56" s="115">
        <v>6895</v>
      </c>
      <c r="AK56" s="115">
        <v>6760</v>
      </c>
      <c r="AL56" s="115">
        <v>6421</v>
      </c>
      <c r="AM56" s="115">
        <v>6262</v>
      </c>
      <c r="AN56" s="115">
        <v>6526</v>
      </c>
      <c r="AO56" s="115">
        <v>6515</v>
      </c>
      <c r="AP56" s="115">
        <v>7216</v>
      </c>
      <c r="AQ56" s="115">
        <v>7581</v>
      </c>
      <c r="AR56" s="230">
        <v>6586</v>
      </c>
      <c r="AS56" s="414">
        <v>5813</v>
      </c>
      <c r="AT56" s="115">
        <v>6522</v>
      </c>
      <c r="AU56" s="115">
        <v>7405</v>
      </c>
      <c r="AV56" s="115">
        <v>7750</v>
      </c>
      <c r="AW56" s="115">
        <v>7755</v>
      </c>
      <c r="AX56" s="115">
        <v>7333</v>
      </c>
      <c r="AY56" s="115">
        <v>7035</v>
      </c>
      <c r="AZ56" s="115">
        <v>7438</v>
      </c>
      <c r="BA56" s="115">
        <v>7049</v>
      </c>
      <c r="BB56" s="115">
        <v>5395</v>
      </c>
      <c r="BC56" s="115">
        <v>4780</v>
      </c>
      <c r="BD56" s="230">
        <v>4766</v>
      </c>
      <c r="BE56" s="414">
        <v>4848</v>
      </c>
      <c r="BF56" s="115">
        <v>5517</v>
      </c>
      <c r="BG56" s="115">
        <v>6364</v>
      </c>
      <c r="BH56" s="115">
        <v>6725</v>
      </c>
      <c r="BI56" s="115">
        <v>6971</v>
      </c>
      <c r="BJ56" s="115">
        <v>6573</v>
      </c>
      <c r="BK56" s="924">
        <v>4414</v>
      </c>
      <c r="BL56" s="115"/>
      <c r="BM56" s="115"/>
      <c r="BN56" s="115"/>
      <c r="BO56" s="115"/>
      <c r="BP56" s="230"/>
    </row>
    <row r="57" spans="1:68" ht="15.75" thickBot="1" x14ac:dyDescent="0.3">
      <c r="A57" s="387" t="s">
        <v>53</v>
      </c>
      <c r="B57" s="6">
        <v>14946</v>
      </c>
      <c r="C57" s="6">
        <v>7946</v>
      </c>
      <c r="D57" s="6">
        <v>376</v>
      </c>
      <c r="E57" s="6">
        <v>206</v>
      </c>
      <c r="F57" s="504">
        <v>179</v>
      </c>
      <c r="G57" s="739">
        <v>95</v>
      </c>
      <c r="H57" s="464">
        <v>192</v>
      </c>
      <c r="I57" s="302">
        <v>7163</v>
      </c>
      <c r="J57" s="6">
        <v>5645</v>
      </c>
      <c r="K57" s="6">
        <v>4790</v>
      </c>
      <c r="L57" s="111">
        <v>4110</v>
      </c>
      <c r="M57" s="6">
        <v>3687</v>
      </c>
      <c r="N57" s="111">
        <v>2794</v>
      </c>
      <c r="O57" s="111">
        <v>2197</v>
      </c>
      <c r="P57" s="118">
        <v>1172</v>
      </c>
      <c r="Q57" s="118">
        <v>746</v>
      </c>
      <c r="R57" s="118">
        <v>539</v>
      </c>
      <c r="S57" s="118">
        <v>364</v>
      </c>
      <c r="T57" s="231">
        <v>376</v>
      </c>
      <c r="U57" s="111">
        <v>341</v>
      </c>
      <c r="V57" s="118">
        <v>234</v>
      </c>
      <c r="W57" s="118">
        <v>212</v>
      </c>
      <c r="X57" s="118">
        <v>331</v>
      </c>
      <c r="Y57" s="118">
        <v>332</v>
      </c>
      <c r="Z57" s="118">
        <v>297</v>
      </c>
      <c r="AA57" s="118">
        <v>187</v>
      </c>
      <c r="AB57" s="118">
        <v>190</v>
      </c>
      <c r="AC57" s="118">
        <v>178</v>
      </c>
      <c r="AD57" s="118">
        <v>194</v>
      </c>
      <c r="AE57" s="118">
        <v>240</v>
      </c>
      <c r="AF57" s="231">
        <v>206</v>
      </c>
      <c r="AG57" s="415">
        <v>200</v>
      </c>
      <c r="AH57" s="118">
        <v>159</v>
      </c>
      <c r="AI57" s="118">
        <v>190</v>
      </c>
      <c r="AJ57" s="118">
        <v>295</v>
      </c>
      <c r="AK57" s="118">
        <v>315</v>
      </c>
      <c r="AL57" s="118">
        <v>332</v>
      </c>
      <c r="AM57" s="118">
        <v>328</v>
      </c>
      <c r="AN57" s="118">
        <v>372</v>
      </c>
      <c r="AO57" s="118">
        <v>355</v>
      </c>
      <c r="AP57" s="118">
        <v>415</v>
      </c>
      <c r="AQ57" s="118">
        <v>267</v>
      </c>
      <c r="AR57" s="231">
        <v>179</v>
      </c>
      <c r="AS57" s="415">
        <v>148</v>
      </c>
      <c r="AT57" s="118">
        <v>143</v>
      </c>
      <c r="AU57" s="118">
        <v>177</v>
      </c>
      <c r="AV57" s="118">
        <v>285</v>
      </c>
      <c r="AW57" s="118">
        <v>230</v>
      </c>
      <c r="AX57" s="118">
        <v>308</v>
      </c>
      <c r="AY57" s="118">
        <v>252</v>
      </c>
      <c r="AZ57" s="118">
        <v>248</v>
      </c>
      <c r="BA57" s="118">
        <v>216</v>
      </c>
      <c r="BB57" s="118">
        <v>176</v>
      </c>
      <c r="BC57" s="118">
        <v>102</v>
      </c>
      <c r="BD57" s="231">
        <v>95</v>
      </c>
      <c r="BE57" s="415">
        <v>81</v>
      </c>
      <c r="BF57" s="118">
        <v>64</v>
      </c>
      <c r="BG57" s="118">
        <v>93</v>
      </c>
      <c r="BH57" s="118">
        <v>143</v>
      </c>
      <c r="BI57" s="118">
        <v>264</v>
      </c>
      <c r="BJ57" s="118">
        <v>237</v>
      </c>
      <c r="BK57" s="118">
        <v>192</v>
      </c>
      <c r="BL57" s="118"/>
      <c r="BM57" s="118"/>
      <c r="BN57" s="118"/>
      <c r="BO57" s="118"/>
      <c r="BP57" s="231"/>
    </row>
    <row r="58" spans="1:68" ht="16.5" customHeight="1" x14ac:dyDescent="0.25">
      <c r="A58" s="262" t="s">
        <v>494</v>
      </c>
      <c r="B58" s="334" t="s">
        <v>496</v>
      </c>
      <c r="C58" s="334" t="s">
        <v>496</v>
      </c>
      <c r="D58" s="334" t="s">
        <v>496</v>
      </c>
      <c r="E58" s="334" t="s">
        <v>496</v>
      </c>
      <c r="F58" s="505">
        <v>155</v>
      </c>
      <c r="G58" s="995">
        <v>81</v>
      </c>
      <c r="H58" s="513">
        <v>161</v>
      </c>
      <c r="I58" s="510"/>
      <c r="J58" s="109"/>
      <c r="K58" s="109"/>
      <c r="L58" s="110"/>
      <c r="M58" s="109"/>
      <c r="N58" s="110"/>
      <c r="O58" s="110"/>
      <c r="P58" s="117"/>
      <c r="Q58" s="117"/>
      <c r="R58" s="117"/>
      <c r="S58" s="117"/>
      <c r="T58" s="333"/>
      <c r="U58" s="110"/>
      <c r="V58" s="117"/>
      <c r="W58" s="117"/>
      <c r="X58" s="117"/>
      <c r="Y58" s="117"/>
      <c r="Z58" s="117"/>
      <c r="AA58" s="117"/>
      <c r="AB58" s="117"/>
      <c r="AC58" s="117"/>
      <c r="AD58" s="117"/>
      <c r="AE58" s="117"/>
      <c r="AF58" s="386" t="s">
        <v>496</v>
      </c>
      <c r="AG58" s="416">
        <v>99</v>
      </c>
      <c r="AH58" s="117">
        <v>51</v>
      </c>
      <c r="AI58" s="117">
        <v>82</v>
      </c>
      <c r="AJ58" s="117">
        <v>194</v>
      </c>
      <c r="AK58" s="117">
        <v>203</v>
      </c>
      <c r="AL58" s="117">
        <v>221</v>
      </c>
      <c r="AM58" s="117">
        <v>227</v>
      </c>
      <c r="AN58" s="117">
        <v>265</v>
      </c>
      <c r="AO58" s="117">
        <v>227</v>
      </c>
      <c r="AP58" s="117">
        <v>282</v>
      </c>
      <c r="AQ58" s="117">
        <v>211</v>
      </c>
      <c r="AR58" s="333">
        <v>155</v>
      </c>
      <c r="AS58" s="416">
        <v>121</v>
      </c>
      <c r="AT58" s="117">
        <v>126</v>
      </c>
      <c r="AU58" s="117">
        <v>149</v>
      </c>
      <c r="AV58" s="117">
        <v>245</v>
      </c>
      <c r="AW58" s="117">
        <v>201</v>
      </c>
      <c r="AX58" s="117">
        <v>271</v>
      </c>
      <c r="AY58" s="117">
        <v>207</v>
      </c>
      <c r="AZ58" s="117">
        <v>208</v>
      </c>
      <c r="BA58" s="117">
        <v>188</v>
      </c>
      <c r="BB58" s="117">
        <v>162</v>
      </c>
      <c r="BC58" s="117">
        <v>78</v>
      </c>
      <c r="BD58" s="333">
        <v>81</v>
      </c>
      <c r="BE58" s="416">
        <v>66</v>
      </c>
      <c r="BF58" s="117">
        <v>51</v>
      </c>
      <c r="BG58" s="117">
        <v>78</v>
      </c>
      <c r="BH58" s="117">
        <v>122</v>
      </c>
      <c r="BI58" s="117">
        <v>237</v>
      </c>
      <c r="BJ58" s="117">
        <v>208</v>
      </c>
      <c r="BK58" s="117">
        <v>161</v>
      </c>
      <c r="BL58" s="117"/>
      <c r="BM58" s="117"/>
      <c r="BN58" s="117"/>
      <c r="BO58" s="117"/>
      <c r="BP58" s="333"/>
    </row>
    <row r="59" spans="1:68" ht="15.75" customHeight="1" x14ac:dyDescent="0.25">
      <c r="A59" s="262" t="s">
        <v>507</v>
      </c>
      <c r="B59" s="334" t="s">
        <v>496</v>
      </c>
      <c r="C59" s="334" t="s">
        <v>496</v>
      </c>
      <c r="D59" s="334" t="s">
        <v>496</v>
      </c>
      <c r="E59" s="334" t="s">
        <v>496</v>
      </c>
      <c r="F59" s="505">
        <v>2</v>
      </c>
      <c r="G59" s="995">
        <v>0</v>
      </c>
      <c r="H59" s="513">
        <v>2</v>
      </c>
      <c r="I59" s="510"/>
      <c r="J59" s="109"/>
      <c r="K59" s="109"/>
      <c r="L59" s="110"/>
      <c r="M59" s="109"/>
      <c r="N59" s="110"/>
      <c r="O59" s="110"/>
      <c r="P59" s="117"/>
      <c r="Q59" s="117"/>
      <c r="R59" s="117"/>
      <c r="S59" s="117"/>
      <c r="T59" s="333"/>
      <c r="U59" s="110"/>
      <c r="V59" s="117"/>
      <c r="W59" s="117"/>
      <c r="X59" s="117"/>
      <c r="Y59" s="117"/>
      <c r="Z59" s="117"/>
      <c r="AA59" s="117"/>
      <c r="AB59" s="117"/>
      <c r="AC59" s="117"/>
      <c r="AD59" s="117"/>
      <c r="AE59" s="117"/>
      <c r="AF59" s="386" t="s">
        <v>496</v>
      </c>
      <c r="AG59" s="416">
        <v>15</v>
      </c>
      <c r="AH59" s="117">
        <v>16</v>
      </c>
      <c r="AI59" s="117">
        <v>12</v>
      </c>
      <c r="AJ59" s="117">
        <v>8</v>
      </c>
      <c r="AK59" s="117">
        <v>6</v>
      </c>
      <c r="AL59" s="117">
        <v>10</v>
      </c>
      <c r="AM59" s="117">
        <v>4</v>
      </c>
      <c r="AN59" s="117">
        <v>8</v>
      </c>
      <c r="AO59" s="117">
        <v>16</v>
      </c>
      <c r="AP59" s="117">
        <v>11</v>
      </c>
      <c r="AQ59" s="117">
        <v>12</v>
      </c>
      <c r="AR59" s="333">
        <v>2</v>
      </c>
      <c r="AS59" s="416">
        <v>7</v>
      </c>
      <c r="AT59" s="117">
        <v>2</v>
      </c>
      <c r="AU59" s="117">
        <v>3</v>
      </c>
      <c r="AV59" s="117">
        <v>4</v>
      </c>
      <c r="AW59" s="117">
        <v>3</v>
      </c>
      <c r="AX59" s="117">
        <v>5</v>
      </c>
      <c r="AY59" s="117">
        <v>10</v>
      </c>
      <c r="AZ59" s="117">
        <v>3</v>
      </c>
      <c r="BA59" s="117">
        <v>3</v>
      </c>
      <c r="BB59" s="117">
        <v>2</v>
      </c>
      <c r="BC59" s="117">
        <v>2</v>
      </c>
      <c r="BD59" s="333">
        <v>0</v>
      </c>
      <c r="BE59" s="416">
        <v>2</v>
      </c>
      <c r="BF59" s="117">
        <v>1</v>
      </c>
      <c r="BG59" s="117">
        <v>0</v>
      </c>
      <c r="BH59" s="117">
        <v>4</v>
      </c>
      <c r="BI59" s="117">
        <v>4</v>
      </c>
      <c r="BJ59" s="117">
        <v>1</v>
      </c>
      <c r="BK59" s="117">
        <v>2</v>
      </c>
      <c r="BL59" s="117"/>
      <c r="BM59" s="117"/>
      <c r="BN59" s="117"/>
      <c r="BO59" s="117"/>
      <c r="BP59" s="333"/>
    </row>
    <row r="60" spans="1:68" ht="16.5" customHeight="1" thickBot="1" x14ac:dyDescent="0.3">
      <c r="A60" s="387" t="s">
        <v>508</v>
      </c>
      <c r="B60" s="738" t="s">
        <v>496</v>
      </c>
      <c r="C60" s="738" t="s">
        <v>496</v>
      </c>
      <c r="D60" s="738" t="s">
        <v>496</v>
      </c>
      <c r="E60" s="738" t="s">
        <v>496</v>
      </c>
      <c r="F60" s="456">
        <v>22</v>
      </c>
      <c r="G60" s="739">
        <v>14</v>
      </c>
      <c r="H60" s="464">
        <v>29</v>
      </c>
      <c r="I60" s="302"/>
      <c r="J60" s="6"/>
      <c r="K60" s="6"/>
      <c r="L60" s="111"/>
      <c r="M60" s="6"/>
      <c r="N60" s="111"/>
      <c r="O60" s="111"/>
      <c r="P60" s="118"/>
      <c r="Q60" s="118"/>
      <c r="R60" s="118"/>
      <c r="S60" s="118"/>
      <c r="T60" s="231"/>
      <c r="U60" s="111"/>
      <c r="V60" s="118"/>
      <c r="W60" s="118"/>
      <c r="X60" s="118"/>
      <c r="Y60" s="118"/>
      <c r="Z60" s="118"/>
      <c r="AA60" s="118"/>
      <c r="AB60" s="118"/>
      <c r="AC60" s="118"/>
      <c r="AD60" s="118"/>
      <c r="AE60" s="118"/>
      <c r="AF60" s="740" t="s">
        <v>496</v>
      </c>
      <c r="AG60" s="415">
        <v>86</v>
      </c>
      <c r="AH60" s="118">
        <v>92</v>
      </c>
      <c r="AI60" s="118">
        <v>96</v>
      </c>
      <c r="AJ60" s="118">
        <v>93</v>
      </c>
      <c r="AK60" s="118">
        <v>106</v>
      </c>
      <c r="AL60" s="118">
        <v>101</v>
      </c>
      <c r="AM60" s="118">
        <v>97</v>
      </c>
      <c r="AN60" s="118">
        <v>99</v>
      </c>
      <c r="AO60" s="118">
        <v>112</v>
      </c>
      <c r="AP60" s="118">
        <v>122</v>
      </c>
      <c r="AQ60" s="118">
        <v>44</v>
      </c>
      <c r="AR60" s="231">
        <v>22</v>
      </c>
      <c r="AS60" s="415">
        <v>20</v>
      </c>
      <c r="AT60" s="118">
        <v>15</v>
      </c>
      <c r="AU60" s="118">
        <v>25</v>
      </c>
      <c r="AV60" s="118">
        <v>36</v>
      </c>
      <c r="AW60" s="118">
        <v>26</v>
      </c>
      <c r="AX60" s="118">
        <v>32</v>
      </c>
      <c r="AY60" s="118">
        <v>35</v>
      </c>
      <c r="AZ60" s="118">
        <v>37</v>
      </c>
      <c r="BA60" s="118">
        <v>25</v>
      </c>
      <c r="BB60" s="118">
        <v>12</v>
      </c>
      <c r="BC60" s="118">
        <v>22</v>
      </c>
      <c r="BD60" s="231">
        <v>14</v>
      </c>
      <c r="BE60" s="415">
        <v>13</v>
      </c>
      <c r="BF60" s="118">
        <v>12</v>
      </c>
      <c r="BG60" s="118">
        <v>15</v>
      </c>
      <c r="BH60" s="118">
        <v>17</v>
      </c>
      <c r="BI60" s="118">
        <v>23</v>
      </c>
      <c r="BJ60" s="118">
        <v>28</v>
      </c>
      <c r="BK60" s="118">
        <v>29</v>
      </c>
      <c r="BL60" s="118"/>
      <c r="BM60" s="118"/>
      <c r="BN60" s="118"/>
      <c r="BO60" s="118"/>
      <c r="BP60" s="231"/>
    </row>
    <row r="61" spans="1:68" ht="15.75" thickBot="1" x14ac:dyDescent="0.3">
      <c r="A61" s="260"/>
    </row>
    <row r="62" spans="1:68" ht="18.75" thickBot="1" x14ac:dyDescent="0.3">
      <c r="A62" s="2" t="s">
        <v>393</v>
      </c>
      <c r="B62" s="138" t="s">
        <v>735</v>
      </c>
      <c r="C62" s="139" t="s">
        <v>736</v>
      </c>
      <c r="D62" s="139" t="s">
        <v>737</v>
      </c>
      <c r="E62" s="139" t="s">
        <v>738</v>
      </c>
      <c r="F62" s="453" t="s">
        <v>739</v>
      </c>
      <c r="G62" s="984" t="s">
        <v>741</v>
      </c>
      <c r="H62" s="511" t="s">
        <v>734</v>
      </c>
      <c r="I62" s="506" t="s">
        <v>43</v>
      </c>
      <c r="J62" s="140" t="s">
        <v>32</v>
      </c>
      <c r="K62" s="140" t="s">
        <v>33</v>
      </c>
      <c r="L62" s="140" t="s">
        <v>34</v>
      </c>
      <c r="M62" s="140" t="s">
        <v>35</v>
      </c>
      <c r="N62" s="140" t="s">
        <v>36</v>
      </c>
      <c r="O62" s="140" t="s">
        <v>37</v>
      </c>
      <c r="P62" s="140" t="s">
        <v>38</v>
      </c>
      <c r="Q62" s="140" t="s">
        <v>39</v>
      </c>
      <c r="R62" s="140" t="s">
        <v>40</v>
      </c>
      <c r="S62" s="140" t="s">
        <v>41</v>
      </c>
      <c r="T62" s="141" t="s">
        <v>42</v>
      </c>
      <c r="U62" s="140" t="s">
        <v>401</v>
      </c>
      <c r="V62" s="140" t="s">
        <v>402</v>
      </c>
      <c r="W62" s="140" t="s">
        <v>403</v>
      </c>
      <c r="X62" s="140" t="s">
        <v>404</v>
      </c>
      <c r="Y62" s="140" t="s">
        <v>405</v>
      </c>
      <c r="Z62" s="140" t="s">
        <v>406</v>
      </c>
      <c r="AA62" s="140" t="s">
        <v>407</v>
      </c>
      <c r="AB62" s="140" t="s">
        <v>408</v>
      </c>
      <c r="AC62" s="140" t="s">
        <v>412</v>
      </c>
      <c r="AD62" s="140" t="s">
        <v>409</v>
      </c>
      <c r="AE62" s="140" t="s">
        <v>410</v>
      </c>
      <c r="AF62" s="141" t="s">
        <v>411</v>
      </c>
      <c r="AG62" s="328" t="s">
        <v>475</v>
      </c>
      <c r="AH62" s="140" t="s">
        <v>476</v>
      </c>
      <c r="AI62" s="140" t="s">
        <v>477</v>
      </c>
      <c r="AJ62" s="140" t="s">
        <v>478</v>
      </c>
      <c r="AK62" s="140" t="s">
        <v>485</v>
      </c>
      <c r="AL62" s="140" t="s">
        <v>486</v>
      </c>
      <c r="AM62" s="140" t="s">
        <v>479</v>
      </c>
      <c r="AN62" s="140" t="s">
        <v>480</v>
      </c>
      <c r="AO62" s="140" t="s">
        <v>481</v>
      </c>
      <c r="AP62" s="140" t="s">
        <v>482</v>
      </c>
      <c r="AQ62" s="140" t="s">
        <v>483</v>
      </c>
      <c r="AR62" s="141" t="s">
        <v>484</v>
      </c>
      <c r="AS62" s="328" t="s">
        <v>512</v>
      </c>
      <c r="AT62" s="140" t="s">
        <v>513</v>
      </c>
      <c r="AU62" s="140" t="s">
        <v>514</v>
      </c>
      <c r="AV62" s="140" t="s">
        <v>515</v>
      </c>
      <c r="AW62" s="140" t="s">
        <v>516</v>
      </c>
      <c r="AX62" s="140" t="s">
        <v>517</v>
      </c>
      <c r="AY62" s="140" t="s">
        <v>518</v>
      </c>
      <c r="AZ62" s="140" t="s">
        <v>519</v>
      </c>
      <c r="BA62" s="335" t="s">
        <v>520</v>
      </c>
      <c r="BB62" s="322" t="s">
        <v>521</v>
      </c>
      <c r="BC62" s="143" t="s">
        <v>522</v>
      </c>
      <c r="BD62" s="144" t="s">
        <v>523</v>
      </c>
      <c r="BE62" s="322" t="s">
        <v>722</v>
      </c>
      <c r="BF62" s="143" t="s">
        <v>723</v>
      </c>
      <c r="BG62" s="143" t="s">
        <v>724</v>
      </c>
      <c r="BH62" s="143" t="s">
        <v>725</v>
      </c>
      <c r="BI62" s="143" t="s">
        <v>726</v>
      </c>
      <c r="BJ62" s="143" t="s">
        <v>727</v>
      </c>
      <c r="BK62" s="143" t="s">
        <v>728</v>
      </c>
      <c r="BL62" s="143" t="s">
        <v>762</v>
      </c>
      <c r="BM62" s="457" t="s">
        <v>730</v>
      </c>
      <c r="BN62" s="143" t="s">
        <v>731</v>
      </c>
      <c r="BO62" s="143" t="s">
        <v>732</v>
      </c>
      <c r="BP62" s="144" t="s">
        <v>733</v>
      </c>
    </row>
    <row r="63" spans="1:68" x14ac:dyDescent="0.25">
      <c r="A63" s="283" t="s">
        <v>414</v>
      </c>
      <c r="B63" s="119" t="s">
        <v>74</v>
      </c>
      <c r="C63" s="119" t="s">
        <v>74</v>
      </c>
      <c r="D63" s="119">
        <f t="shared" ref="D63:D69" si="10">SUM(I63:T63)</f>
        <v>3001</v>
      </c>
      <c r="E63" s="119">
        <f t="shared" ref="E63:E69" si="11">SUM(U63:AF63)</f>
        <v>3038</v>
      </c>
      <c r="F63" s="516">
        <f t="shared" ref="F63:F69" si="12">SUM(AG63:AR63)</f>
        <v>3419</v>
      </c>
      <c r="G63" s="1002">
        <f t="shared" ref="G63:G69" si="13">SUM(AS63:BD63)</f>
        <v>3849</v>
      </c>
      <c r="H63" s="512">
        <f>SUM(BE63:BP63)</f>
        <v>2444</v>
      </c>
      <c r="I63" s="519">
        <v>215</v>
      </c>
      <c r="J63" s="119">
        <v>275</v>
      </c>
      <c r="K63" s="119">
        <v>269</v>
      </c>
      <c r="L63" s="119">
        <v>202</v>
      </c>
      <c r="M63" s="119">
        <v>225</v>
      </c>
      <c r="N63" s="120">
        <v>272</v>
      </c>
      <c r="O63" s="120">
        <v>234</v>
      </c>
      <c r="P63" s="120">
        <v>246</v>
      </c>
      <c r="Q63" s="120">
        <v>266</v>
      </c>
      <c r="R63" s="120">
        <v>267</v>
      </c>
      <c r="S63" s="120">
        <v>273</v>
      </c>
      <c r="T63" s="213">
        <v>257</v>
      </c>
      <c r="U63" s="119">
        <v>174</v>
      </c>
      <c r="V63" s="120">
        <v>253</v>
      </c>
      <c r="W63" s="120">
        <v>208</v>
      </c>
      <c r="X63" s="120">
        <v>251</v>
      </c>
      <c r="Y63" s="120">
        <v>237</v>
      </c>
      <c r="Z63" s="120">
        <v>244</v>
      </c>
      <c r="AA63" s="120">
        <v>285</v>
      </c>
      <c r="AB63" s="120">
        <v>217</v>
      </c>
      <c r="AC63" s="120">
        <v>268</v>
      </c>
      <c r="AD63" s="288">
        <v>295</v>
      </c>
      <c r="AE63" s="120">
        <v>331</v>
      </c>
      <c r="AF63" s="213">
        <v>275</v>
      </c>
      <c r="AG63" s="417">
        <v>302</v>
      </c>
      <c r="AH63" s="120">
        <v>314</v>
      </c>
      <c r="AI63" s="120">
        <v>280</v>
      </c>
      <c r="AJ63" s="120">
        <v>323</v>
      </c>
      <c r="AK63" s="120">
        <v>265</v>
      </c>
      <c r="AL63" s="120">
        <v>239</v>
      </c>
      <c r="AM63" s="120">
        <v>281</v>
      </c>
      <c r="AN63" s="120">
        <v>234</v>
      </c>
      <c r="AO63" s="120">
        <v>287</v>
      </c>
      <c r="AP63" s="288">
        <v>321</v>
      </c>
      <c r="AQ63" s="120">
        <v>326</v>
      </c>
      <c r="AR63" s="213">
        <v>247</v>
      </c>
      <c r="AS63" s="417">
        <v>313</v>
      </c>
      <c r="AT63" s="120">
        <v>341</v>
      </c>
      <c r="AU63" s="120">
        <v>273</v>
      </c>
      <c r="AV63" s="120">
        <v>306</v>
      </c>
      <c r="AW63" s="120">
        <v>272</v>
      </c>
      <c r="AX63" s="120">
        <v>291</v>
      </c>
      <c r="AY63" s="120">
        <v>333</v>
      </c>
      <c r="AZ63" s="120">
        <v>309</v>
      </c>
      <c r="BA63" s="926">
        <v>361</v>
      </c>
      <c r="BB63" s="1275">
        <v>341</v>
      </c>
      <c r="BC63" s="1276">
        <v>349</v>
      </c>
      <c r="BD63" s="1277">
        <v>360</v>
      </c>
      <c r="BE63" s="1278">
        <v>352</v>
      </c>
      <c r="BF63" s="1276">
        <v>394</v>
      </c>
      <c r="BG63" s="1276">
        <v>387</v>
      </c>
      <c r="BH63" s="1276">
        <v>381</v>
      </c>
      <c r="BI63" s="1276">
        <v>334</v>
      </c>
      <c r="BJ63" s="1276">
        <v>326</v>
      </c>
      <c r="BK63" s="1276">
        <v>270</v>
      </c>
      <c r="BL63" s="1279"/>
      <c r="BM63" s="1279"/>
      <c r="BN63" s="1275"/>
      <c r="BO63" s="1276"/>
      <c r="BP63" s="1277"/>
    </row>
    <row r="64" spans="1:68" x14ac:dyDescent="0.25">
      <c r="A64" s="266" t="s">
        <v>415</v>
      </c>
      <c r="B64" s="121" t="s">
        <v>74</v>
      </c>
      <c r="C64" s="121" t="s">
        <v>74</v>
      </c>
      <c r="D64" s="121">
        <f t="shared" si="10"/>
        <v>3205</v>
      </c>
      <c r="E64" s="121">
        <f t="shared" si="11"/>
        <v>2457</v>
      </c>
      <c r="F64" s="466">
        <f t="shared" si="12"/>
        <v>2384</v>
      </c>
      <c r="G64" s="1003">
        <f t="shared" si="13"/>
        <v>2376</v>
      </c>
      <c r="H64" s="463">
        <f t="shared" ref="H64:H69" si="14">SUM(BE64:BP64)</f>
        <v>1299</v>
      </c>
      <c r="I64" s="520">
        <v>259</v>
      </c>
      <c r="J64" s="121">
        <v>342</v>
      </c>
      <c r="K64" s="121">
        <v>302</v>
      </c>
      <c r="L64" s="121">
        <v>262</v>
      </c>
      <c r="M64" s="121">
        <v>262</v>
      </c>
      <c r="N64" s="122">
        <v>209</v>
      </c>
      <c r="O64" s="122">
        <v>290</v>
      </c>
      <c r="P64" s="122">
        <v>252</v>
      </c>
      <c r="Q64" s="122">
        <v>286</v>
      </c>
      <c r="R64" s="122">
        <v>218</v>
      </c>
      <c r="S64" s="122">
        <v>292</v>
      </c>
      <c r="T64" s="214">
        <v>231</v>
      </c>
      <c r="U64" s="121">
        <v>165</v>
      </c>
      <c r="V64" s="122">
        <v>221</v>
      </c>
      <c r="W64" s="122">
        <v>181</v>
      </c>
      <c r="X64" s="122">
        <v>198</v>
      </c>
      <c r="Y64" s="122">
        <v>221</v>
      </c>
      <c r="Z64" s="122">
        <v>177</v>
      </c>
      <c r="AA64" s="122">
        <v>238</v>
      </c>
      <c r="AB64" s="122">
        <v>181</v>
      </c>
      <c r="AC64" s="122">
        <v>235</v>
      </c>
      <c r="AD64" s="289">
        <v>228</v>
      </c>
      <c r="AE64" s="122">
        <v>225</v>
      </c>
      <c r="AF64" s="214">
        <v>187</v>
      </c>
      <c r="AG64" s="418">
        <v>184</v>
      </c>
      <c r="AH64" s="122">
        <v>223</v>
      </c>
      <c r="AI64" s="122">
        <v>174</v>
      </c>
      <c r="AJ64" s="122">
        <v>206</v>
      </c>
      <c r="AK64" s="122">
        <v>196</v>
      </c>
      <c r="AL64" s="122">
        <v>158</v>
      </c>
      <c r="AM64" s="122">
        <v>192</v>
      </c>
      <c r="AN64" s="122">
        <v>189</v>
      </c>
      <c r="AO64" s="122">
        <v>190</v>
      </c>
      <c r="AP64" s="289">
        <v>248</v>
      </c>
      <c r="AQ64" s="122">
        <v>234</v>
      </c>
      <c r="AR64" s="214">
        <v>190</v>
      </c>
      <c r="AS64" s="418">
        <v>205</v>
      </c>
      <c r="AT64" s="122">
        <v>262</v>
      </c>
      <c r="AU64" s="122">
        <v>166</v>
      </c>
      <c r="AV64" s="122">
        <v>201</v>
      </c>
      <c r="AW64" s="122">
        <v>171</v>
      </c>
      <c r="AX64" s="122">
        <v>196</v>
      </c>
      <c r="AY64" s="122">
        <v>204</v>
      </c>
      <c r="AZ64" s="122">
        <v>186</v>
      </c>
      <c r="BA64" s="927">
        <v>201</v>
      </c>
      <c r="BB64" s="289">
        <v>207</v>
      </c>
      <c r="BC64" s="122">
        <v>174</v>
      </c>
      <c r="BD64" s="214">
        <v>203</v>
      </c>
      <c r="BE64" s="418">
        <v>164</v>
      </c>
      <c r="BF64" s="122">
        <v>219</v>
      </c>
      <c r="BG64" s="122">
        <v>249</v>
      </c>
      <c r="BH64" s="122">
        <v>212</v>
      </c>
      <c r="BI64" s="122">
        <v>169</v>
      </c>
      <c r="BJ64" s="122">
        <v>157</v>
      </c>
      <c r="BK64" s="122">
        <v>129</v>
      </c>
      <c r="BL64" s="122"/>
      <c r="BM64" s="927"/>
      <c r="BN64" s="289"/>
      <c r="BO64" s="122"/>
      <c r="BP64" s="214"/>
    </row>
    <row r="65" spans="1:68" x14ac:dyDescent="0.25">
      <c r="A65" s="266" t="s">
        <v>134</v>
      </c>
      <c r="B65" s="121" t="s">
        <v>74</v>
      </c>
      <c r="C65" s="121" t="s">
        <v>74</v>
      </c>
      <c r="D65" s="121">
        <f t="shared" si="10"/>
        <v>424</v>
      </c>
      <c r="E65" s="121">
        <f t="shared" si="11"/>
        <v>394</v>
      </c>
      <c r="F65" s="466">
        <f t="shared" si="12"/>
        <v>453</v>
      </c>
      <c r="G65" s="1003">
        <f t="shared" si="13"/>
        <v>637</v>
      </c>
      <c r="H65" s="754">
        <f t="shared" si="14"/>
        <v>424</v>
      </c>
      <c r="I65" s="520">
        <v>33</v>
      </c>
      <c r="J65" s="121">
        <v>25</v>
      </c>
      <c r="K65" s="121">
        <v>36</v>
      </c>
      <c r="L65" s="121">
        <v>42</v>
      </c>
      <c r="M65" s="121">
        <v>26</v>
      </c>
      <c r="N65" s="122">
        <v>34</v>
      </c>
      <c r="O65" s="122">
        <v>32</v>
      </c>
      <c r="P65" s="122">
        <v>36</v>
      </c>
      <c r="Q65" s="122">
        <v>44</v>
      </c>
      <c r="R65" s="122">
        <v>27</v>
      </c>
      <c r="S65" s="122">
        <v>43</v>
      </c>
      <c r="T65" s="214">
        <v>46</v>
      </c>
      <c r="U65" s="121">
        <v>32</v>
      </c>
      <c r="V65" s="122">
        <v>28</v>
      </c>
      <c r="W65" s="122">
        <v>32</v>
      </c>
      <c r="X65" s="122">
        <v>30</v>
      </c>
      <c r="Y65" s="122">
        <v>33</v>
      </c>
      <c r="Z65" s="122">
        <v>26</v>
      </c>
      <c r="AA65" s="122">
        <v>34</v>
      </c>
      <c r="AB65" s="122">
        <v>27</v>
      </c>
      <c r="AC65" s="122">
        <v>38</v>
      </c>
      <c r="AD65" s="289">
        <v>32</v>
      </c>
      <c r="AE65" s="122">
        <v>40</v>
      </c>
      <c r="AF65" s="214">
        <v>42</v>
      </c>
      <c r="AG65" s="418">
        <v>42</v>
      </c>
      <c r="AH65" s="122">
        <v>35</v>
      </c>
      <c r="AI65" s="122">
        <v>36</v>
      </c>
      <c r="AJ65" s="122">
        <v>33</v>
      </c>
      <c r="AK65" s="122">
        <v>32</v>
      </c>
      <c r="AL65" s="122">
        <v>24</v>
      </c>
      <c r="AM65" s="122">
        <v>45</v>
      </c>
      <c r="AN65" s="122">
        <v>32</v>
      </c>
      <c r="AO65" s="122">
        <v>38</v>
      </c>
      <c r="AP65" s="289">
        <v>40</v>
      </c>
      <c r="AQ65" s="122">
        <v>49</v>
      </c>
      <c r="AR65" s="214">
        <v>47</v>
      </c>
      <c r="AS65" s="418">
        <v>44</v>
      </c>
      <c r="AT65" s="122">
        <v>43</v>
      </c>
      <c r="AU65" s="122">
        <v>49</v>
      </c>
      <c r="AV65" s="122">
        <v>56</v>
      </c>
      <c r="AW65" s="122">
        <v>64</v>
      </c>
      <c r="AX65" s="122">
        <v>39</v>
      </c>
      <c r="AY65" s="122">
        <v>61</v>
      </c>
      <c r="AZ65" s="122">
        <v>57</v>
      </c>
      <c r="BA65" s="927">
        <v>51</v>
      </c>
      <c r="BB65" s="289">
        <v>64</v>
      </c>
      <c r="BC65" s="122">
        <v>50</v>
      </c>
      <c r="BD65" s="214">
        <v>59</v>
      </c>
      <c r="BE65" s="418">
        <v>54</v>
      </c>
      <c r="BF65" s="122">
        <v>52</v>
      </c>
      <c r="BG65" s="122">
        <v>64</v>
      </c>
      <c r="BH65" s="122">
        <v>63</v>
      </c>
      <c r="BI65" s="122">
        <v>76</v>
      </c>
      <c r="BJ65" s="122">
        <v>61</v>
      </c>
      <c r="BK65" s="122">
        <v>54</v>
      </c>
      <c r="BL65" s="122"/>
      <c r="BM65" s="927"/>
      <c r="BN65" s="289"/>
      <c r="BO65" s="122"/>
      <c r="BP65" s="214"/>
    </row>
    <row r="66" spans="1:68" x14ac:dyDescent="0.25">
      <c r="A66" s="266" t="s">
        <v>181</v>
      </c>
      <c r="B66" s="121" t="s">
        <v>74</v>
      </c>
      <c r="C66" s="121" t="s">
        <v>74</v>
      </c>
      <c r="D66" s="121">
        <f t="shared" si="10"/>
        <v>1392</v>
      </c>
      <c r="E66" s="121">
        <f t="shared" si="11"/>
        <v>1351</v>
      </c>
      <c r="F66" s="466">
        <f t="shared" si="12"/>
        <v>1449</v>
      </c>
      <c r="G66" s="1004">
        <f t="shared" si="13"/>
        <v>1284</v>
      </c>
      <c r="H66" s="463">
        <f t="shared" si="14"/>
        <v>760</v>
      </c>
      <c r="I66" s="520">
        <v>110</v>
      </c>
      <c r="J66" s="121">
        <v>98</v>
      </c>
      <c r="K66" s="121">
        <v>93</v>
      </c>
      <c r="L66" s="121">
        <v>97</v>
      </c>
      <c r="M66" s="121">
        <v>127</v>
      </c>
      <c r="N66" s="122">
        <v>116</v>
      </c>
      <c r="O66" s="122">
        <v>99</v>
      </c>
      <c r="P66" s="122">
        <v>103</v>
      </c>
      <c r="Q66" s="122">
        <v>122</v>
      </c>
      <c r="R66" s="122">
        <v>132</v>
      </c>
      <c r="S66" s="122">
        <v>141</v>
      </c>
      <c r="T66" s="214">
        <v>154</v>
      </c>
      <c r="U66" s="121">
        <v>113</v>
      </c>
      <c r="V66" s="122">
        <v>134</v>
      </c>
      <c r="W66" s="122">
        <v>90</v>
      </c>
      <c r="X66" s="122">
        <v>109</v>
      </c>
      <c r="Y66" s="122">
        <v>98</v>
      </c>
      <c r="Z66" s="122">
        <v>74</v>
      </c>
      <c r="AA66" s="122">
        <v>129</v>
      </c>
      <c r="AB66" s="122">
        <v>77</v>
      </c>
      <c r="AC66" s="122">
        <v>110</v>
      </c>
      <c r="AD66" s="289">
        <v>121</v>
      </c>
      <c r="AE66" s="122">
        <v>148</v>
      </c>
      <c r="AF66" s="214">
        <v>148</v>
      </c>
      <c r="AG66" s="418">
        <v>124</v>
      </c>
      <c r="AH66" s="122">
        <v>146</v>
      </c>
      <c r="AI66" s="122">
        <v>131</v>
      </c>
      <c r="AJ66" s="122">
        <v>138</v>
      </c>
      <c r="AK66" s="122">
        <v>130</v>
      </c>
      <c r="AL66" s="122">
        <v>110</v>
      </c>
      <c r="AM66" s="122">
        <v>137</v>
      </c>
      <c r="AN66" s="122">
        <v>86</v>
      </c>
      <c r="AO66" s="122">
        <v>125</v>
      </c>
      <c r="AP66" s="289">
        <v>109</v>
      </c>
      <c r="AQ66" s="122">
        <v>121</v>
      </c>
      <c r="AR66" s="214">
        <v>92</v>
      </c>
      <c r="AS66" s="418">
        <v>115</v>
      </c>
      <c r="AT66" s="122">
        <v>107</v>
      </c>
      <c r="AU66" s="122">
        <v>96</v>
      </c>
      <c r="AV66" s="122">
        <v>119</v>
      </c>
      <c r="AW66" s="122">
        <v>98</v>
      </c>
      <c r="AX66" s="122">
        <v>78</v>
      </c>
      <c r="AY66" s="122">
        <v>97</v>
      </c>
      <c r="AZ66" s="122">
        <v>104</v>
      </c>
      <c r="BA66" s="927">
        <v>111</v>
      </c>
      <c r="BB66" s="289">
        <v>126</v>
      </c>
      <c r="BC66" s="122">
        <v>117</v>
      </c>
      <c r="BD66" s="214">
        <v>116</v>
      </c>
      <c r="BE66" s="418">
        <v>120</v>
      </c>
      <c r="BF66" s="122">
        <v>129</v>
      </c>
      <c r="BG66" s="122">
        <v>116</v>
      </c>
      <c r="BH66" s="122">
        <v>105</v>
      </c>
      <c r="BI66" s="122">
        <v>105</v>
      </c>
      <c r="BJ66" s="122">
        <v>78</v>
      </c>
      <c r="BK66" s="122">
        <v>107</v>
      </c>
      <c r="BL66" s="122"/>
      <c r="BM66" s="927"/>
      <c r="BN66" s="289"/>
      <c r="BO66" s="122"/>
      <c r="BP66" s="214"/>
    </row>
    <row r="67" spans="1:68" x14ac:dyDescent="0.25">
      <c r="A67" s="266" t="s">
        <v>25</v>
      </c>
      <c r="B67" s="121" t="s">
        <v>74</v>
      </c>
      <c r="C67" s="121" t="s">
        <v>74</v>
      </c>
      <c r="D67" s="121">
        <f t="shared" si="10"/>
        <v>192</v>
      </c>
      <c r="E67" s="121">
        <f t="shared" si="11"/>
        <v>419</v>
      </c>
      <c r="F67" s="466">
        <f t="shared" si="12"/>
        <v>652</v>
      </c>
      <c r="G67" s="1005">
        <f t="shared" si="13"/>
        <v>802</v>
      </c>
      <c r="H67" s="463">
        <f t="shared" si="14"/>
        <v>671</v>
      </c>
      <c r="I67" s="520">
        <v>18</v>
      </c>
      <c r="J67" s="121">
        <v>12</v>
      </c>
      <c r="K67" s="121">
        <v>12</v>
      </c>
      <c r="L67" s="121">
        <v>17</v>
      </c>
      <c r="M67" s="121">
        <v>19</v>
      </c>
      <c r="N67" s="122">
        <v>20</v>
      </c>
      <c r="O67" s="122">
        <v>13</v>
      </c>
      <c r="P67" s="122">
        <v>12</v>
      </c>
      <c r="Q67" s="122">
        <v>13</v>
      </c>
      <c r="R67" s="122">
        <v>12</v>
      </c>
      <c r="S67" s="122">
        <v>21</v>
      </c>
      <c r="T67" s="214">
        <v>23</v>
      </c>
      <c r="U67" s="121">
        <v>28</v>
      </c>
      <c r="V67" s="122">
        <v>49</v>
      </c>
      <c r="W67" s="122">
        <v>28</v>
      </c>
      <c r="X67" s="122">
        <v>30</v>
      </c>
      <c r="Y67" s="122">
        <v>35</v>
      </c>
      <c r="Z67" s="122">
        <v>30</v>
      </c>
      <c r="AA67" s="122">
        <v>27</v>
      </c>
      <c r="AB67" s="122">
        <v>23</v>
      </c>
      <c r="AC67" s="122">
        <v>30</v>
      </c>
      <c r="AD67" s="289">
        <v>31</v>
      </c>
      <c r="AE67" s="122">
        <v>55</v>
      </c>
      <c r="AF67" s="214">
        <v>53</v>
      </c>
      <c r="AG67" s="418">
        <v>55</v>
      </c>
      <c r="AH67" s="122">
        <v>69</v>
      </c>
      <c r="AI67" s="122">
        <v>45</v>
      </c>
      <c r="AJ67" s="122">
        <v>48</v>
      </c>
      <c r="AK67" s="122">
        <v>40</v>
      </c>
      <c r="AL67" s="122">
        <v>46</v>
      </c>
      <c r="AM67" s="122">
        <v>50</v>
      </c>
      <c r="AN67" s="122">
        <v>38</v>
      </c>
      <c r="AO67" s="122">
        <v>53</v>
      </c>
      <c r="AP67" s="289">
        <v>75</v>
      </c>
      <c r="AQ67" s="122">
        <v>73</v>
      </c>
      <c r="AR67" s="214">
        <v>60</v>
      </c>
      <c r="AS67" s="418">
        <v>79</v>
      </c>
      <c r="AT67" s="122">
        <v>50</v>
      </c>
      <c r="AU67" s="122">
        <v>67</v>
      </c>
      <c r="AV67" s="122">
        <v>62</v>
      </c>
      <c r="AW67" s="122">
        <v>56</v>
      </c>
      <c r="AX67" s="122">
        <v>75</v>
      </c>
      <c r="AY67" s="122">
        <v>61</v>
      </c>
      <c r="AZ67" s="122">
        <v>47</v>
      </c>
      <c r="BA67" s="927">
        <v>57</v>
      </c>
      <c r="BB67" s="289">
        <v>76</v>
      </c>
      <c r="BC67" s="122">
        <v>86</v>
      </c>
      <c r="BD67" s="214">
        <v>86</v>
      </c>
      <c r="BE67" s="418">
        <v>94</v>
      </c>
      <c r="BF67" s="122">
        <v>99</v>
      </c>
      <c r="BG67" s="122">
        <v>97</v>
      </c>
      <c r="BH67" s="122">
        <v>109</v>
      </c>
      <c r="BI67" s="122">
        <v>92</v>
      </c>
      <c r="BJ67" s="122">
        <v>102</v>
      </c>
      <c r="BK67" s="122">
        <v>78</v>
      </c>
      <c r="BL67" s="122"/>
      <c r="BM67" s="927"/>
      <c r="BN67" s="289"/>
      <c r="BO67" s="122"/>
      <c r="BP67" s="214"/>
    </row>
    <row r="68" spans="1:68" hidden="1" x14ac:dyDescent="0.25">
      <c r="A68" s="1217" t="s">
        <v>744</v>
      </c>
      <c r="B68" s="123"/>
      <c r="C68" s="123"/>
      <c r="D68" s="123"/>
      <c r="E68" s="123"/>
      <c r="F68" s="1218"/>
      <c r="G68" s="1004"/>
      <c r="H68" s="754"/>
      <c r="I68" s="1219"/>
      <c r="J68" s="123"/>
      <c r="K68" s="123"/>
      <c r="L68" s="123"/>
      <c r="M68" s="123"/>
      <c r="N68" s="124"/>
      <c r="O68" s="124"/>
      <c r="P68" s="124"/>
      <c r="Q68" s="124"/>
      <c r="R68" s="124"/>
      <c r="S68" s="124"/>
      <c r="T68" s="225"/>
      <c r="U68" s="123"/>
      <c r="V68" s="124"/>
      <c r="W68" s="124"/>
      <c r="X68" s="124"/>
      <c r="Y68" s="124"/>
      <c r="Z68" s="124"/>
      <c r="AA68" s="124"/>
      <c r="AB68" s="124"/>
      <c r="AC68" s="124"/>
      <c r="AD68" s="1220"/>
      <c r="AE68" s="124"/>
      <c r="AF68" s="225"/>
      <c r="AG68" s="1221"/>
      <c r="AH68" s="124"/>
      <c r="AI68" s="124"/>
      <c r="AJ68" s="124"/>
      <c r="AK68" s="124"/>
      <c r="AL68" s="124"/>
      <c r="AM68" s="124"/>
      <c r="AN68" s="124"/>
      <c r="AO68" s="124"/>
      <c r="AP68" s="1220"/>
      <c r="AQ68" s="124"/>
      <c r="AR68" s="225"/>
      <c r="AS68" s="1221"/>
      <c r="AT68" s="124"/>
      <c r="AU68" s="124"/>
      <c r="AV68" s="124"/>
      <c r="AW68" s="124"/>
      <c r="AX68" s="124"/>
      <c r="AY68" s="124"/>
      <c r="AZ68" s="124"/>
      <c r="BA68" s="1222"/>
      <c r="BB68" s="1220"/>
      <c r="BC68" s="124"/>
      <c r="BD68" s="225"/>
      <c r="BE68" s="1221"/>
      <c r="BF68" s="124"/>
      <c r="BG68" s="124"/>
      <c r="BH68" s="124"/>
      <c r="BI68" s="124"/>
      <c r="BJ68" s="124"/>
      <c r="BK68" s="124"/>
      <c r="BL68" s="124"/>
      <c r="BM68" s="1222"/>
      <c r="BN68" s="1220"/>
      <c r="BO68" s="124"/>
      <c r="BP68" s="225"/>
    </row>
    <row r="69" spans="1:68" ht="15.75" thickBot="1" x14ac:dyDescent="0.3">
      <c r="A69" s="267" t="s">
        <v>266</v>
      </c>
      <c r="B69" s="128" t="s">
        <v>74</v>
      </c>
      <c r="C69" s="128" t="s">
        <v>74</v>
      </c>
      <c r="D69" s="128">
        <f t="shared" si="10"/>
        <v>456</v>
      </c>
      <c r="E69" s="128">
        <f t="shared" si="11"/>
        <v>586</v>
      </c>
      <c r="F69" s="517">
        <f t="shared" si="12"/>
        <v>536</v>
      </c>
      <c r="G69" s="1006">
        <f t="shared" si="13"/>
        <v>720</v>
      </c>
      <c r="H69" s="515">
        <f t="shared" si="14"/>
        <v>409</v>
      </c>
      <c r="I69" s="521">
        <v>41</v>
      </c>
      <c r="J69" s="128">
        <v>32</v>
      </c>
      <c r="K69" s="128">
        <v>41</v>
      </c>
      <c r="L69" s="128">
        <v>30</v>
      </c>
      <c r="M69" s="128">
        <v>45</v>
      </c>
      <c r="N69" s="129">
        <v>40</v>
      </c>
      <c r="O69" s="129">
        <v>38</v>
      </c>
      <c r="P69" s="129">
        <v>48</v>
      </c>
      <c r="Q69" s="129">
        <v>34</v>
      </c>
      <c r="R69" s="129">
        <v>38</v>
      </c>
      <c r="S69" s="129">
        <v>37</v>
      </c>
      <c r="T69" s="215">
        <v>32</v>
      </c>
      <c r="U69" s="128">
        <v>44</v>
      </c>
      <c r="V69" s="129">
        <v>42</v>
      </c>
      <c r="W69" s="129">
        <v>40</v>
      </c>
      <c r="X69" s="129">
        <v>40</v>
      </c>
      <c r="Y69" s="129">
        <v>44</v>
      </c>
      <c r="Z69" s="129">
        <v>62</v>
      </c>
      <c r="AA69" s="129">
        <v>46</v>
      </c>
      <c r="AB69" s="129">
        <v>35</v>
      </c>
      <c r="AC69" s="129">
        <v>53</v>
      </c>
      <c r="AD69" s="290">
        <v>61</v>
      </c>
      <c r="AE69" s="129">
        <v>70</v>
      </c>
      <c r="AF69" s="215">
        <v>49</v>
      </c>
      <c r="AG69" s="419">
        <v>41</v>
      </c>
      <c r="AH69" s="129">
        <v>59</v>
      </c>
      <c r="AI69" s="129">
        <v>46</v>
      </c>
      <c r="AJ69" s="129">
        <v>42</v>
      </c>
      <c r="AK69" s="129">
        <v>26</v>
      </c>
      <c r="AL69" s="129">
        <v>29</v>
      </c>
      <c r="AM69" s="129">
        <v>44</v>
      </c>
      <c r="AN69" s="129">
        <v>48</v>
      </c>
      <c r="AO69" s="129">
        <v>54</v>
      </c>
      <c r="AP69" s="290">
        <v>58</v>
      </c>
      <c r="AQ69" s="129">
        <v>44</v>
      </c>
      <c r="AR69" s="215">
        <v>45</v>
      </c>
      <c r="AS69" s="419">
        <v>57</v>
      </c>
      <c r="AT69" s="129">
        <v>52</v>
      </c>
      <c r="AU69" s="129">
        <v>53</v>
      </c>
      <c r="AV69" s="129">
        <v>57</v>
      </c>
      <c r="AW69" s="129">
        <v>51</v>
      </c>
      <c r="AX69" s="129">
        <v>34</v>
      </c>
      <c r="AY69" s="129">
        <v>66</v>
      </c>
      <c r="AZ69" s="129">
        <v>64</v>
      </c>
      <c r="BA69" s="928">
        <v>79</v>
      </c>
      <c r="BB69" s="290">
        <v>75</v>
      </c>
      <c r="BC69" s="129">
        <v>73</v>
      </c>
      <c r="BD69" s="215">
        <v>59</v>
      </c>
      <c r="BE69" s="419">
        <v>79</v>
      </c>
      <c r="BF69" s="129">
        <v>62</v>
      </c>
      <c r="BG69" s="129">
        <v>64</v>
      </c>
      <c r="BH69" s="129">
        <v>45</v>
      </c>
      <c r="BI69" s="129">
        <v>58</v>
      </c>
      <c r="BJ69" s="129">
        <v>63</v>
      </c>
      <c r="BK69" s="129">
        <v>38</v>
      </c>
      <c r="BL69" s="129"/>
      <c r="BM69" s="928"/>
      <c r="BN69" s="290"/>
      <c r="BO69" s="129"/>
      <c r="BP69" s="215"/>
    </row>
    <row r="70" spans="1:68" ht="15.75" thickBot="1" x14ac:dyDescent="0.3">
      <c r="A70" s="260"/>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row>
    <row r="71" spans="1:68" ht="18.75" thickBot="1" x14ac:dyDescent="0.3">
      <c r="A71" s="2" t="s">
        <v>394</v>
      </c>
      <c r="B71" s="138" t="s">
        <v>735</v>
      </c>
      <c r="C71" s="139" t="s">
        <v>736</v>
      </c>
      <c r="D71" s="139" t="s">
        <v>737</v>
      </c>
      <c r="E71" s="139" t="s">
        <v>738</v>
      </c>
      <c r="F71" s="453" t="s">
        <v>739</v>
      </c>
      <c r="G71" s="984" t="s">
        <v>741</v>
      </c>
      <c r="H71" s="511" t="s">
        <v>734</v>
      </c>
      <c r="I71" s="506" t="s">
        <v>43</v>
      </c>
      <c r="J71" s="140" t="s">
        <v>32</v>
      </c>
      <c r="K71" s="140" t="s">
        <v>33</v>
      </c>
      <c r="L71" s="140" t="s">
        <v>34</v>
      </c>
      <c r="M71" s="140" t="s">
        <v>35</v>
      </c>
      <c r="N71" s="140" t="s">
        <v>36</v>
      </c>
      <c r="O71" s="140" t="s">
        <v>37</v>
      </c>
      <c r="P71" s="140" t="s">
        <v>38</v>
      </c>
      <c r="Q71" s="140" t="s">
        <v>39</v>
      </c>
      <c r="R71" s="140" t="s">
        <v>40</v>
      </c>
      <c r="S71" s="140" t="s">
        <v>41</v>
      </c>
      <c r="T71" s="141" t="s">
        <v>42</v>
      </c>
      <c r="U71" s="140" t="s">
        <v>401</v>
      </c>
      <c r="V71" s="140" t="s">
        <v>402</v>
      </c>
      <c r="W71" s="140" t="s">
        <v>403</v>
      </c>
      <c r="X71" s="140" t="s">
        <v>404</v>
      </c>
      <c r="Y71" s="140" t="s">
        <v>405</v>
      </c>
      <c r="Z71" s="140" t="s">
        <v>406</v>
      </c>
      <c r="AA71" s="140" t="s">
        <v>407</v>
      </c>
      <c r="AB71" s="140" t="s">
        <v>408</v>
      </c>
      <c r="AC71" s="140" t="s">
        <v>412</v>
      </c>
      <c r="AD71" s="140" t="s">
        <v>409</v>
      </c>
      <c r="AE71" s="140" t="s">
        <v>410</v>
      </c>
      <c r="AF71" s="335" t="s">
        <v>411</v>
      </c>
      <c r="AG71" s="328" t="s">
        <v>475</v>
      </c>
      <c r="AH71" s="140" t="s">
        <v>476</v>
      </c>
      <c r="AI71" s="140" t="s">
        <v>477</v>
      </c>
      <c r="AJ71" s="140" t="s">
        <v>478</v>
      </c>
      <c r="AK71" s="140" t="s">
        <v>485</v>
      </c>
      <c r="AL71" s="140" t="s">
        <v>486</v>
      </c>
      <c r="AM71" s="140" t="s">
        <v>479</v>
      </c>
      <c r="AN71" s="140" t="s">
        <v>480</v>
      </c>
      <c r="AO71" s="140" t="s">
        <v>481</v>
      </c>
      <c r="AP71" s="140" t="s">
        <v>482</v>
      </c>
      <c r="AQ71" s="140" t="s">
        <v>483</v>
      </c>
      <c r="AR71" s="141" t="s">
        <v>484</v>
      </c>
      <c r="AS71" s="328" t="s">
        <v>512</v>
      </c>
      <c r="AT71" s="140" t="s">
        <v>513</v>
      </c>
      <c r="AU71" s="140" t="s">
        <v>514</v>
      </c>
      <c r="AV71" s="140" t="s">
        <v>515</v>
      </c>
      <c r="AW71" s="140" t="s">
        <v>516</v>
      </c>
      <c r="AX71" s="140" t="s">
        <v>517</v>
      </c>
      <c r="AY71" s="140" t="s">
        <v>518</v>
      </c>
      <c r="AZ71" s="140" t="s">
        <v>519</v>
      </c>
      <c r="BA71" s="140" t="s">
        <v>520</v>
      </c>
      <c r="BB71" s="140" t="s">
        <v>521</v>
      </c>
      <c r="BC71" s="140" t="s">
        <v>522</v>
      </c>
      <c r="BD71" s="141" t="s">
        <v>523</v>
      </c>
      <c r="BE71" s="328" t="s">
        <v>722</v>
      </c>
      <c r="BF71" s="140" t="s">
        <v>723</v>
      </c>
      <c r="BG71" s="140" t="s">
        <v>724</v>
      </c>
      <c r="BH71" s="140" t="s">
        <v>725</v>
      </c>
      <c r="BI71" s="140" t="s">
        <v>726</v>
      </c>
      <c r="BJ71" s="140" t="s">
        <v>727</v>
      </c>
      <c r="BK71" s="140" t="s">
        <v>752</v>
      </c>
      <c r="BL71" s="140" t="s">
        <v>762</v>
      </c>
      <c r="BM71" s="140" t="s">
        <v>730</v>
      </c>
      <c r="BN71" s="140" t="s">
        <v>731</v>
      </c>
      <c r="BO71" s="140" t="s">
        <v>732</v>
      </c>
      <c r="BP71" s="141" t="s">
        <v>733</v>
      </c>
    </row>
    <row r="72" spans="1:68" x14ac:dyDescent="0.25">
      <c r="A72" s="337" t="s">
        <v>645</v>
      </c>
      <c r="B72" s="4">
        <v>13124</v>
      </c>
      <c r="C72" s="4">
        <v>13132</v>
      </c>
      <c r="D72" s="4">
        <f>SUM(I72:T72)</f>
        <v>11429</v>
      </c>
      <c r="E72" s="4">
        <f>SUM(U72:AF72)</f>
        <v>9669</v>
      </c>
      <c r="F72" s="319">
        <f>SUM(AG72:AR72)</f>
        <v>9678</v>
      </c>
      <c r="G72" s="1024">
        <f>SUM(AS72:BD72)</f>
        <v>9727</v>
      </c>
      <c r="H72" s="531">
        <f>SUM(BE72:BP72)</f>
        <v>6211</v>
      </c>
      <c r="I72" s="522">
        <v>950</v>
      </c>
      <c r="J72" s="9">
        <v>1083</v>
      </c>
      <c r="K72" s="158">
        <v>1028</v>
      </c>
      <c r="L72" s="9">
        <v>967</v>
      </c>
      <c r="M72" s="158">
        <v>891</v>
      </c>
      <c r="N72" s="158">
        <v>918</v>
      </c>
      <c r="O72" s="158">
        <v>980</v>
      </c>
      <c r="P72" s="15">
        <v>875</v>
      </c>
      <c r="Q72" s="4">
        <v>961</v>
      </c>
      <c r="R72" s="15">
        <v>986</v>
      </c>
      <c r="S72" s="15">
        <v>1019</v>
      </c>
      <c r="T72" s="204">
        <v>771</v>
      </c>
      <c r="U72" s="158">
        <v>666</v>
      </c>
      <c r="V72" s="158">
        <v>908</v>
      </c>
      <c r="W72" s="158">
        <v>818</v>
      </c>
      <c r="X72" s="158">
        <v>815</v>
      </c>
      <c r="Y72" s="158">
        <v>828</v>
      </c>
      <c r="Z72" s="158">
        <v>744</v>
      </c>
      <c r="AA72" s="158">
        <v>871</v>
      </c>
      <c r="AB72" s="15">
        <v>773</v>
      </c>
      <c r="AC72" s="15">
        <v>823</v>
      </c>
      <c r="AD72" s="115">
        <v>827</v>
      </c>
      <c r="AE72" s="15">
        <v>827</v>
      </c>
      <c r="AF72" s="319">
        <v>769</v>
      </c>
      <c r="AG72" s="337">
        <v>757</v>
      </c>
      <c r="AH72" s="158">
        <v>871</v>
      </c>
      <c r="AI72" s="158">
        <v>765</v>
      </c>
      <c r="AJ72" s="158">
        <v>866</v>
      </c>
      <c r="AK72" s="158">
        <v>717</v>
      </c>
      <c r="AL72" s="158">
        <v>687</v>
      </c>
      <c r="AM72" s="158">
        <v>776</v>
      </c>
      <c r="AN72" s="15">
        <v>738</v>
      </c>
      <c r="AO72" s="15">
        <v>876</v>
      </c>
      <c r="AP72" s="115">
        <v>866</v>
      </c>
      <c r="AQ72" s="15">
        <v>990</v>
      </c>
      <c r="AR72" s="204">
        <v>769</v>
      </c>
      <c r="AS72" s="337">
        <v>844</v>
      </c>
      <c r="AT72" s="15">
        <v>1067</v>
      </c>
      <c r="AU72" s="158">
        <v>756</v>
      </c>
      <c r="AV72" s="158">
        <v>838</v>
      </c>
      <c r="AW72" s="158">
        <v>774</v>
      </c>
      <c r="AX72" s="158">
        <v>755</v>
      </c>
      <c r="AY72" s="158">
        <v>849</v>
      </c>
      <c r="AZ72" s="15">
        <v>768</v>
      </c>
      <c r="BA72" s="15">
        <v>831</v>
      </c>
      <c r="BB72" s="115">
        <v>728</v>
      </c>
      <c r="BC72" s="15">
        <v>737</v>
      </c>
      <c r="BD72" s="1024">
        <v>780</v>
      </c>
      <c r="BE72" s="337">
        <v>773</v>
      </c>
      <c r="BF72" s="15">
        <v>969</v>
      </c>
      <c r="BG72" s="158">
        <v>961</v>
      </c>
      <c r="BH72" s="158">
        <v>873</v>
      </c>
      <c r="BI72" s="158">
        <v>761</v>
      </c>
      <c r="BJ72" s="158">
        <v>715</v>
      </c>
      <c r="BK72" s="1365">
        <v>535</v>
      </c>
      <c r="BL72" s="15">
        <v>624</v>
      </c>
      <c r="BM72" s="15"/>
      <c r="BN72" s="115"/>
      <c r="BO72" s="15"/>
      <c r="BP72" s="204"/>
    </row>
    <row r="73" spans="1:68" x14ac:dyDescent="0.25">
      <c r="A73" s="598" t="s">
        <v>646</v>
      </c>
      <c r="B73" s="121" t="s">
        <v>74</v>
      </c>
      <c r="C73" s="121" t="s">
        <v>74</v>
      </c>
      <c r="D73" s="327">
        <v>0.11600000000000001</v>
      </c>
      <c r="E73" s="327">
        <f>AVERAGE(U73:AF73)</f>
        <v>0.10145620404425515</v>
      </c>
      <c r="F73" s="353">
        <f>AVERAGE(AG73:AR73)</f>
        <v>0.10251174590287269</v>
      </c>
      <c r="G73" s="1025">
        <f t="shared" ref="G73:G79" si="15">AVERAGE(AS73:BD73)</f>
        <v>0.11142500000000001</v>
      </c>
      <c r="H73" s="537">
        <f t="shared" ref="H73:H79" si="16">AVERAGE(BE73:BP73)</f>
        <v>0.10997142857142858</v>
      </c>
      <c r="I73" s="523">
        <v>0.12637557685481007</v>
      </c>
      <c r="J73" s="160">
        <v>0.12341962673088501</v>
      </c>
      <c r="K73" s="160">
        <v>0.11526282457251424</v>
      </c>
      <c r="L73" s="160">
        <v>0.11594719942918302</v>
      </c>
      <c r="M73" s="160">
        <v>0.1191568927417984</v>
      </c>
      <c r="N73" s="160">
        <v>0.11437375385173101</v>
      </c>
      <c r="O73" s="173">
        <v>0.11997164628743576</v>
      </c>
      <c r="P73" s="173">
        <v>0.10791738382099827</v>
      </c>
      <c r="Q73" s="173">
        <v>0.10919354838709677</v>
      </c>
      <c r="R73" s="173">
        <v>0.11740309459243899</v>
      </c>
      <c r="S73" s="173">
        <v>0.1130798969072165</v>
      </c>
      <c r="T73" s="232">
        <v>0.10980019029495719</v>
      </c>
      <c r="U73" s="325">
        <v>9.8369766580214901E-2</v>
      </c>
      <c r="V73" s="325">
        <v>9.8530939308502749E-2</v>
      </c>
      <c r="W73" s="325">
        <v>9.9164433233485727E-2</v>
      </c>
      <c r="X73" s="325">
        <v>9.0179414542020775E-2</v>
      </c>
      <c r="Y73" s="325">
        <v>9.9058940069341253E-2</v>
      </c>
      <c r="Z73" s="325">
        <v>0.10385814497272018</v>
      </c>
      <c r="AA73" s="200">
        <v>0.11558063341827449</v>
      </c>
      <c r="AB73" s="200">
        <v>0.10361575822989746</v>
      </c>
      <c r="AC73" s="200">
        <v>0.10487565445026178</v>
      </c>
      <c r="AD73" s="326">
        <v>9.8480050664977836E-2</v>
      </c>
      <c r="AE73" s="200">
        <v>9.3760713061364409E-2</v>
      </c>
      <c r="AF73" s="336">
        <v>0.112</v>
      </c>
      <c r="AG73" s="338">
        <v>0.110613691475471</v>
      </c>
      <c r="AH73" s="325">
        <v>9.7928436911487754E-2</v>
      </c>
      <c r="AI73" s="325">
        <v>9.4976713240186292E-2</v>
      </c>
      <c r="AJ73" s="325">
        <v>0.10763175906913074</v>
      </c>
      <c r="AK73" s="325">
        <v>9.162632239555317E-2</v>
      </c>
      <c r="AL73" s="325">
        <v>9.3256814921090392E-2</v>
      </c>
      <c r="AM73" s="200">
        <v>0.10386819484240688</v>
      </c>
      <c r="AN73" s="200">
        <v>9.8411468423091827E-2</v>
      </c>
      <c r="AO73" s="200">
        <v>0.10490266762797404</v>
      </c>
      <c r="AP73" s="326">
        <v>0.10566518141311267</v>
      </c>
      <c r="AQ73" s="200">
        <v>0.11347397073834638</v>
      </c>
      <c r="AR73" s="232">
        <v>0.10778572977662113</v>
      </c>
      <c r="AS73" s="338">
        <v>0.12640000000000001</v>
      </c>
      <c r="AT73" s="325">
        <v>0.1211</v>
      </c>
      <c r="AU73" s="325">
        <v>9.3600000000000003E-2</v>
      </c>
      <c r="AV73" s="325">
        <v>0.1099</v>
      </c>
      <c r="AW73" s="325">
        <v>0.1031</v>
      </c>
      <c r="AX73" s="325">
        <v>0.1004</v>
      </c>
      <c r="AY73" s="200">
        <v>0.1051</v>
      </c>
      <c r="AZ73" s="200">
        <v>0.1067</v>
      </c>
      <c r="BA73" s="200">
        <v>0.1133</v>
      </c>
      <c r="BB73" s="326">
        <v>0.1241</v>
      </c>
      <c r="BC73" s="200">
        <v>0.11799999999999999</v>
      </c>
      <c r="BD73" s="1029">
        <v>0.1154</v>
      </c>
      <c r="BE73" s="338">
        <v>0.123</v>
      </c>
      <c r="BF73" s="325">
        <v>0.13450000000000001</v>
      </c>
      <c r="BG73" s="325">
        <v>0.114</v>
      </c>
      <c r="BH73" s="325">
        <v>0.1191</v>
      </c>
      <c r="BI73" s="325">
        <v>0.1017</v>
      </c>
      <c r="BJ73" s="325">
        <v>0.1085</v>
      </c>
      <c r="BK73" s="1366">
        <v>6.9000000000000006E-2</v>
      </c>
      <c r="BL73" s="200"/>
      <c r="BM73" s="200"/>
      <c r="BN73" s="326"/>
      <c r="BO73" s="200"/>
      <c r="BP73" s="232"/>
    </row>
    <row r="74" spans="1:68" x14ac:dyDescent="0.25">
      <c r="A74" s="971" t="s">
        <v>560</v>
      </c>
      <c r="B74" s="121" t="s">
        <v>74</v>
      </c>
      <c r="C74" s="121" t="s">
        <v>74</v>
      </c>
      <c r="D74" s="577">
        <f>AVERAGE(I74:T74)</f>
        <v>6.4608035733671727</v>
      </c>
      <c r="E74" s="577">
        <f>AVERAGE(U74:AF74)</f>
        <v>5.4750000000000005</v>
      </c>
      <c r="F74" s="578">
        <f>AVERAGE(AG74:AR74)</f>
        <v>5.1978391950243488</v>
      </c>
      <c r="G74" s="1026">
        <f t="shared" si="15"/>
        <v>5.269647721615029</v>
      </c>
      <c r="H74" s="1215">
        <f t="shared" si="16"/>
        <v>5.2005702687020641</v>
      </c>
      <c r="I74" s="579">
        <v>5.7296428804060682</v>
      </c>
      <c r="J74" s="577">
        <v>7.6</v>
      </c>
      <c r="K74" s="580">
        <v>7.2</v>
      </c>
      <c r="L74" s="581">
        <v>6.7</v>
      </c>
      <c r="M74" s="582">
        <v>6.1</v>
      </c>
      <c r="N74" s="583">
        <v>6.2</v>
      </c>
      <c r="O74" s="582">
        <v>6.6</v>
      </c>
      <c r="P74" s="582">
        <v>6</v>
      </c>
      <c r="Q74" s="582">
        <v>6.4</v>
      </c>
      <c r="R74" s="582">
        <v>6.8</v>
      </c>
      <c r="S74" s="582">
        <v>7</v>
      </c>
      <c r="T74" s="584">
        <v>5.2</v>
      </c>
      <c r="U74" s="585">
        <v>4.5</v>
      </c>
      <c r="V74" s="585">
        <v>6.1</v>
      </c>
      <c r="W74" s="585">
        <v>5.6</v>
      </c>
      <c r="X74" s="582">
        <v>5.7</v>
      </c>
      <c r="Y74" s="582">
        <v>5.7</v>
      </c>
      <c r="Z74" s="583">
        <v>5.0999999999999996</v>
      </c>
      <c r="AA74" s="582">
        <v>6</v>
      </c>
      <c r="AB74" s="582">
        <v>5.3</v>
      </c>
      <c r="AC74" s="582">
        <v>5.7</v>
      </c>
      <c r="AD74" s="586">
        <v>5.7</v>
      </c>
      <c r="AE74" s="582">
        <v>5.7</v>
      </c>
      <c r="AF74" s="587">
        <v>4.5999999999999996</v>
      </c>
      <c r="AG74" s="588">
        <v>4.9000000000000004</v>
      </c>
      <c r="AH74" s="585">
        <v>5.4</v>
      </c>
      <c r="AI74" s="585">
        <v>4.9000000000000004</v>
      </c>
      <c r="AJ74" s="582">
        <v>5.4</v>
      </c>
      <c r="AK74" s="582">
        <v>4.5</v>
      </c>
      <c r="AL74" s="583">
        <v>4.5</v>
      </c>
      <c r="AM74" s="582">
        <v>5.2</v>
      </c>
      <c r="AN74" s="582">
        <v>4.7</v>
      </c>
      <c r="AO74" s="582">
        <v>5.8</v>
      </c>
      <c r="AP74" s="602">
        <v>5.7372353455712402</v>
      </c>
      <c r="AQ74" s="603">
        <v>6.3312420353904804</v>
      </c>
      <c r="AR74" s="584">
        <v>5.0055929593304596</v>
      </c>
      <c r="AS74" s="588">
        <v>5.5960209295048804</v>
      </c>
      <c r="AT74" s="798">
        <v>6.8283053310797799</v>
      </c>
      <c r="AU74" s="798">
        <v>5.0451173146831501</v>
      </c>
      <c r="AV74" s="798">
        <v>5.4872899528953303</v>
      </c>
      <c r="AW74" s="798">
        <v>5.0451173146831501</v>
      </c>
      <c r="AX74" s="798">
        <v>4.8204066296900798</v>
      </c>
      <c r="AY74" s="888">
        <v>5.4599501073524701</v>
      </c>
      <c r="AZ74" s="888">
        <v>5.0906431372265004</v>
      </c>
      <c r="BA74" s="888">
        <v>5.2427107131607196</v>
      </c>
      <c r="BB74" s="888">
        <v>4.7792666722183403</v>
      </c>
      <c r="BC74" s="888">
        <v>4.8661624298950397</v>
      </c>
      <c r="BD74" s="1030">
        <v>4.9747821269909096</v>
      </c>
      <c r="BE74" s="588">
        <v>5.08878530887708</v>
      </c>
      <c r="BF74" s="798">
        <v>6.3989846558283698</v>
      </c>
      <c r="BG74" s="798">
        <v>6.1673472022237199</v>
      </c>
      <c r="BH74" s="798">
        <v>5.5592988865115203</v>
      </c>
      <c r="BI74" s="798">
        <v>5.0019212637753396</v>
      </c>
      <c r="BJ74" s="798">
        <v>4.5965557199672098</v>
      </c>
      <c r="BK74" s="1367">
        <v>3.5910988437312001</v>
      </c>
      <c r="BL74" s="888"/>
      <c r="BM74" s="888"/>
      <c r="BN74" s="888"/>
      <c r="BO74" s="888"/>
      <c r="BP74" s="584"/>
    </row>
    <row r="75" spans="1:68" x14ac:dyDescent="0.25">
      <c r="A75" s="598" t="s">
        <v>556</v>
      </c>
      <c r="B75" s="121" t="s">
        <v>74</v>
      </c>
      <c r="C75" s="121" t="s">
        <v>74</v>
      </c>
      <c r="D75" s="121" t="s">
        <v>74</v>
      </c>
      <c r="E75" s="604">
        <v>18.346251076957426</v>
      </c>
      <c r="F75" s="600">
        <v>19.164461450783932</v>
      </c>
      <c r="G75" s="1027">
        <f t="shared" si="15"/>
        <v>19.876491873836333</v>
      </c>
      <c r="H75" s="1215">
        <f t="shared" si="16"/>
        <v>16.246995137160162</v>
      </c>
      <c r="I75" s="605">
        <v>5.7296428804060682</v>
      </c>
      <c r="J75" s="604">
        <v>7.6</v>
      </c>
      <c r="K75" s="606">
        <v>7.2</v>
      </c>
      <c r="L75" s="607">
        <v>6.7</v>
      </c>
      <c r="M75" s="603">
        <v>6.1</v>
      </c>
      <c r="N75" s="608">
        <v>6.2</v>
      </c>
      <c r="O75" s="603">
        <v>6.6</v>
      </c>
      <c r="P75" s="603">
        <v>6</v>
      </c>
      <c r="Q75" s="603">
        <v>6.4</v>
      </c>
      <c r="R75" s="603">
        <v>6.8</v>
      </c>
      <c r="S75" s="603">
        <v>7</v>
      </c>
      <c r="T75" s="609">
        <v>5.2</v>
      </c>
      <c r="U75" s="610">
        <v>4.5</v>
      </c>
      <c r="V75" s="610">
        <v>6.1</v>
      </c>
      <c r="W75" s="610">
        <v>5.6</v>
      </c>
      <c r="X75" s="603">
        <v>5.7</v>
      </c>
      <c r="Y75" s="603">
        <v>5.7</v>
      </c>
      <c r="Z75" s="608">
        <v>5.0999999999999996</v>
      </c>
      <c r="AA75" s="603">
        <v>6</v>
      </c>
      <c r="AB75" s="603">
        <v>5.3</v>
      </c>
      <c r="AC75" s="603">
        <v>5.7</v>
      </c>
      <c r="AD75" s="602">
        <v>5.7</v>
      </c>
      <c r="AE75" s="603">
        <v>5.7</v>
      </c>
      <c r="AF75" s="611">
        <v>4.5999999999999996</v>
      </c>
      <c r="AG75" s="612">
        <v>4.9000000000000004</v>
      </c>
      <c r="AH75" s="610">
        <v>5.4</v>
      </c>
      <c r="AI75" s="610">
        <v>4.9000000000000004</v>
      </c>
      <c r="AJ75" s="603">
        <v>5.4</v>
      </c>
      <c r="AK75" s="603">
        <v>4.5</v>
      </c>
      <c r="AL75" s="608">
        <v>4.5</v>
      </c>
      <c r="AM75" s="603">
        <v>5.2</v>
      </c>
      <c r="AN75" s="603">
        <v>4.7</v>
      </c>
      <c r="AO75" s="603">
        <v>5.8</v>
      </c>
      <c r="AP75" s="602">
        <v>17.938737519038799</v>
      </c>
      <c r="AQ75" s="603">
        <v>23.523438822135699</v>
      </c>
      <c r="AR75" s="609">
        <v>19.461837874428799</v>
      </c>
      <c r="AS75" s="612">
        <v>25.7664524202264</v>
      </c>
      <c r="AT75" s="798">
        <v>25.595813662476498</v>
      </c>
      <c r="AU75" s="805">
        <v>19.111540867982502</v>
      </c>
      <c r="AV75" s="807">
        <v>20.988567203230801</v>
      </c>
      <c r="AW75" s="582">
        <v>18.940902110232599</v>
      </c>
      <c r="AX75" s="583">
        <v>18.087708321483401</v>
      </c>
      <c r="AY75" s="582">
        <v>21.197846567967702</v>
      </c>
      <c r="AZ75" s="582">
        <v>17.496635262449502</v>
      </c>
      <c r="BA75" s="582">
        <v>22.880215343203201</v>
      </c>
      <c r="BB75" s="888">
        <v>15.1413189771198</v>
      </c>
      <c r="BC75" s="582">
        <v>18.842530282637998</v>
      </c>
      <c r="BD75" s="1030">
        <v>14.4683714670256</v>
      </c>
      <c r="BE75" s="612">
        <v>14.6709921076841</v>
      </c>
      <c r="BF75" s="798">
        <v>19.609741926112399</v>
      </c>
      <c r="BG75" s="805">
        <v>21.788602140124901</v>
      </c>
      <c r="BH75" s="807">
        <v>16.704594974095802</v>
      </c>
      <c r="BI75" s="582">
        <v>15.833050888490799</v>
      </c>
      <c r="BJ75" s="583">
        <v>15.5425361932891</v>
      </c>
      <c r="BK75" s="1368">
        <v>9.5794477303240306</v>
      </c>
      <c r="BL75" s="582"/>
      <c r="BM75" s="582"/>
      <c r="BN75" s="888"/>
      <c r="BO75" s="582"/>
      <c r="BP75" s="584"/>
    </row>
    <row r="76" spans="1:68" x14ac:dyDescent="0.25">
      <c r="A76" s="598" t="s">
        <v>559</v>
      </c>
      <c r="B76" s="121" t="s">
        <v>74</v>
      </c>
      <c r="C76" s="121" t="s">
        <v>74</v>
      </c>
      <c r="D76" s="121" t="s">
        <v>74</v>
      </c>
      <c r="E76" s="604">
        <v>8.1376623005215336</v>
      </c>
      <c r="F76" s="600">
        <v>8.4843910984258262</v>
      </c>
      <c r="G76" s="1027">
        <f t="shared" si="15"/>
        <v>8.0688681527656865</v>
      </c>
      <c r="H76" s="1215">
        <f t="shared" si="16"/>
        <v>12.478875403973356</v>
      </c>
      <c r="I76" s="605"/>
      <c r="J76" s="604"/>
      <c r="K76" s="606"/>
      <c r="L76" s="607"/>
      <c r="M76" s="603"/>
      <c r="N76" s="608"/>
      <c r="O76" s="603"/>
      <c r="P76" s="603"/>
      <c r="Q76" s="603"/>
      <c r="R76" s="603"/>
      <c r="S76" s="603"/>
      <c r="T76" s="609"/>
      <c r="U76" s="610"/>
      <c r="V76" s="610"/>
      <c r="W76" s="610"/>
      <c r="X76" s="603"/>
      <c r="Y76" s="603"/>
      <c r="Z76" s="608"/>
      <c r="AA76" s="603"/>
      <c r="AB76" s="603"/>
      <c r="AC76" s="603"/>
      <c r="AD76" s="602"/>
      <c r="AE76" s="603"/>
      <c r="AF76" s="611"/>
      <c r="AG76" s="612"/>
      <c r="AH76" s="610"/>
      <c r="AI76" s="610"/>
      <c r="AJ76" s="603"/>
      <c r="AK76" s="603"/>
      <c r="AL76" s="608"/>
      <c r="AM76" s="603"/>
      <c r="AN76" s="603"/>
      <c r="AO76" s="603"/>
      <c r="AP76" s="602">
        <v>7.5369600927625902</v>
      </c>
      <c r="AQ76" s="603">
        <v>12.3200309208619</v>
      </c>
      <c r="AR76" s="609">
        <v>6.3774277707991098</v>
      </c>
      <c r="AS76" s="612">
        <v>8.1257557436517498</v>
      </c>
      <c r="AT76" s="798">
        <v>9.1414752116082205</v>
      </c>
      <c r="AU76" s="805">
        <v>7.8355501813784798</v>
      </c>
      <c r="AV76" s="807">
        <v>8.8512696493349505</v>
      </c>
      <c r="AW76" s="582">
        <v>5.0785973397823501</v>
      </c>
      <c r="AX76" s="583">
        <v>8.5610640870616699</v>
      </c>
      <c r="AY76" s="582">
        <v>8.7137532071452792</v>
      </c>
      <c r="AZ76" s="582">
        <v>7.9876071065498397</v>
      </c>
      <c r="BA76" s="582">
        <v>9.0042116473834497</v>
      </c>
      <c r="BB76" s="586">
        <v>6.97100256571622</v>
      </c>
      <c r="BC76" s="582">
        <v>7.4066902260734899</v>
      </c>
      <c r="BD76" s="1030">
        <v>9.1494408675025394</v>
      </c>
      <c r="BE76" s="612">
        <v>12.8824476650564</v>
      </c>
      <c r="BF76" s="798">
        <v>17.546782164473299</v>
      </c>
      <c r="BG76" s="805">
        <v>13.9930034982509</v>
      </c>
      <c r="BH76" s="807">
        <v>15.5477816647232</v>
      </c>
      <c r="BI76" s="582">
        <v>11.105558331945099</v>
      </c>
      <c r="BJ76" s="583">
        <v>8.8844466655561103</v>
      </c>
      <c r="BK76" s="1368">
        <v>7.3921078378084601</v>
      </c>
      <c r="BL76" s="582"/>
      <c r="BM76" s="582"/>
      <c r="BN76" s="586"/>
      <c r="BO76" s="582"/>
      <c r="BP76" s="584"/>
    </row>
    <row r="77" spans="1:68" x14ac:dyDescent="0.25">
      <c r="A77" s="598" t="s">
        <v>604</v>
      </c>
      <c r="B77" s="121" t="s">
        <v>74</v>
      </c>
      <c r="C77" s="121" t="s">
        <v>74</v>
      </c>
      <c r="D77" s="121" t="s">
        <v>74</v>
      </c>
      <c r="E77" s="604">
        <v>1.6343579561875585</v>
      </c>
      <c r="F77" s="600">
        <v>2.0429596732763948</v>
      </c>
      <c r="G77" s="1027">
        <f t="shared" si="15"/>
        <v>1.1960053612520907</v>
      </c>
      <c r="H77" s="1215">
        <f t="shared" si="16"/>
        <v>1.2712888796164066</v>
      </c>
      <c r="I77" s="605"/>
      <c r="J77" s="604"/>
      <c r="K77" s="606"/>
      <c r="L77" s="607"/>
      <c r="M77" s="603"/>
      <c r="N77" s="608"/>
      <c r="O77" s="603"/>
      <c r="P77" s="603"/>
      <c r="Q77" s="603"/>
      <c r="R77" s="603"/>
      <c r="S77" s="603"/>
      <c r="T77" s="609"/>
      <c r="U77" s="610"/>
      <c r="V77" s="610"/>
      <c r="W77" s="610"/>
      <c r="X77" s="603"/>
      <c r="Y77" s="603"/>
      <c r="Z77" s="608"/>
      <c r="AA77" s="603"/>
      <c r="AB77" s="603"/>
      <c r="AC77" s="603"/>
      <c r="AD77" s="602"/>
      <c r="AE77" s="603"/>
      <c r="AF77" s="611"/>
      <c r="AG77" s="612"/>
      <c r="AH77" s="610"/>
      <c r="AI77" s="610"/>
      <c r="AJ77" s="603"/>
      <c r="AK77" s="603"/>
      <c r="AL77" s="608"/>
      <c r="AM77" s="603"/>
      <c r="AN77" s="603"/>
      <c r="AO77" s="603"/>
      <c r="AP77" s="602">
        <v>1.79472798653954</v>
      </c>
      <c r="AQ77" s="603">
        <v>1.34604598990466</v>
      </c>
      <c r="AR77" s="609">
        <v>3.36511497476164</v>
      </c>
      <c r="AS77" s="612">
        <v>0.90781858758558098</v>
      </c>
      <c r="AT77" s="798">
        <v>0.68086394068918599</v>
      </c>
      <c r="AU77" s="805">
        <v>1.1347732344819801</v>
      </c>
      <c r="AV77" s="807">
        <v>1.36172788137837</v>
      </c>
      <c r="AW77" s="582">
        <v>0.90781858758558098</v>
      </c>
      <c r="AX77" s="583">
        <v>1.36172788137837</v>
      </c>
      <c r="AY77" s="582">
        <v>1.77718538265023</v>
      </c>
      <c r="AZ77" s="582">
        <v>2.2214817283127801</v>
      </c>
      <c r="BA77" s="582">
        <v>1.77718538265023</v>
      </c>
      <c r="BB77" s="586">
        <v>1.1107408641563901</v>
      </c>
      <c r="BC77" s="582">
        <v>0.88859269132511398</v>
      </c>
      <c r="BD77" s="1030">
        <v>0.222148172831278</v>
      </c>
      <c r="BE77" s="612">
        <v>1.6819207535005001</v>
      </c>
      <c r="BF77" s="798">
        <v>1.17734452745035</v>
      </c>
      <c r="BG77" s="805">
        <v>0.50457622605014896</v>
      </c>
      <c r="BH77" s="807">
        <v>2.0183049042005998</v>
      </c>
      <c r="BI77" s="582">
        <v>1.3455366028004001</v>
      </c>
      <c r="BJ77" s="583">
        <v>1.17734452745035</v>
      </c>
      <c r="BK77" s="1368">
        <v>0.99399461586249704</v>
      </c>
      <c r="BL77" s="582"/>
      <c r="BM77" s="582"/>
      <c r="BN77" s="586"/>
      <c r="BO77" s="582"/>
      <c r="BP77" s="584"/>
    </row>
    <row r="78" spans="1:68" x14ac:dyDescent="0.25">
      <c r="A78" s="598" t="s">
        <v>558</v>
      </c>
      <c r="B78" s="121" t="s">
        <v>74</v>
      </c>
      <c r="C78" s="121" t="s">
        <v>74</v>
      </c>
      <c r="D78" s="121" t="s">
        <v>74</v>
      </c>
      <c r="E78" s="604">
        <v>3.8828857166905961</v>
      </c>
      <c r="F78" s="600">
        <v>3.6443980905796938</v>
      </c>
      <c r="G78" s="1027">
        <f t="shared" si="15"/>
        <v>3.9191510163903396</v>
      </c>
      <c r="H78" s="1215">
        <f t="shared" si="16"/>
        <v>3.6401534462423037</v>
      </c>
      <c r="I78" s="605"/>
      <c r="J78" s="604"/>
      <c r="K78" s="606"/>
      <c r="L78" s="607"/>
      <c r="M78" s="603"/>
      <c r="N78" s="608"/>
      <c r="O78" s="603"/>
      <c r="P78" s="603"/>
      <c r="Q78" s="603"/>
      <c r="R78" s="603"/>
      <c r="S78" s="603"/>
      <c r="T78" s="609"/>
      <c r="U78" s="610"/>
      <c r="V78" s="610"/>
      <c r="W78" s="610"/>
      <c r="X78" s="603"/>
      <c r="Y78" s="603"/>
      <c r="Z78" s="608"/>
      <c r="AA78" s="603"/>
      <c r="AB78" s="603"/>
      <c r="AC78" s="603"/>
      <c r="AD78" s="602"/>
      <c r="AE78" s="603"/>
      <c r="AF78" s="611"/>
      <c r="AG78" s="612"/>
      <c r="AH78" s="610"/>
      <c r="AI78" s="610"/>
      <c r="AJ78" s="603"/>
      <c r="AK78" s="603"/>
      <c r="AL78" s="608"/>
      <c r="AM78" s="603"/>
      <c r="AN78" s="603"/>
      <c r="AO78" s="603"/>
      <c r="AP78" s="602">
        <v>4.7613032900770502</v>
      </c>
      <c r="AQ78" s="603">
        <v>4.44827643017579</v>
      </c>
      <c r="AR78" s="609">
        <v>3.5091958504720102</v>
      </c>
      <c r="AS78" s="612">
        <v>3.8742011177482398</v>
      </c>
      <c r="AT78" s="798">
        <v>5.5227973380666402</v>
      </c>
      <c r="AU78" s="805">
        <v>3.85771515554505</v>
      </c>
      <c r="AV78" s="807">
        <v>4.3687799838437602</v>
      </c>
      <c r="AW78" s="582">
        <v>3.6763695713100302</v>
      </c>
      <c r="AX78" s="583">
        <v>3.8082572689354999</v>
      </c>
      <c r="AY78" s="582">
        <v>4.0052414270526899</v>
      </c>
      <c r="AZ78" s="582">
        <v>3.7909692519428702</v>
      </c>
      <c r="BA78" s="582">
        <v>3.41187232674858</v>
      </c>
      <c r="BB78" s="586">
        <v>3.2305651016556598</v>
      </c>
      <c r="BC78" s="582">
        <v>3.6261445018584002</v>
      </c>
      <c r="BD78" s="1030">
        <v>3.85689915197666</v>
      </c>
      <c r="BE78" s="612">
        <v>3.6901635450830099</v>
      </c>
      <c r="BF78" s="798">
        <v>4.4314910429791503</v>
      </c>
      <c r="BG78" s="805">
        <v>4.2008558214114604</v>
      </c>
      <c r="BH78" s="807">
        <v>3.7890072114691602</v>
      </c>
      <c r="BI78" s="582">
        <v>3.6736896006853201</v>
      </c>
      <c r="BJ78" s="583">
        <v>3.1794712687545599</v>
      </c>
      <c r="BK78" s="1368">
        <v>2.5163956333134601</v>
      </c>
      <c r="BL78" s="582"/>
      <c r="BM78" s="582"/>
      <c r="BN78" s="586"/>
      <c r="BO78" s="582"/>
      <c r="BP78" s="584"/>
    </row>
    <row r="79" spans="1:68" ht="15.75" thickBot="1" x14ac:dyDescent="0.3">
      <c r="A79" s="387" t="s">
        <v>557</v>
      </c>
      <c r="B79" s="130" t="s">
        <v>74</v>
      </c>
      <c r="C79" s="130" t="s">
        <v>74</v>
      </c>
      <c r="D79" s="130" t="s">
        <v>74</v>
      </c>
      <c r="E79" s="613">
        <v>4.3277169924237846</v>
      </c>
      <c r="F79" s="601">
        <v>4.4924695855130325</v>
      </c>
      <c r="G79" s="1028">
        <f t="shared" si="15"/>
        <v>4.3679109026504728</v>
      </c>
      <c r="H79" s="1216">
        <f t="shared" si="16"/>
        <v>4.2515526611140881</v>
      </c>
      <c r="I79" s="614"/>
      <c r="J79" s="613"/>
      <c r="K79" s="615"/>
      <c r="L79" s="616"/>
      <c r="M79" s="617"/>
      <c r="N79" s="618"/>
      <c r="O79" s="617"/>
      <c r="P79" s="617"/>
      <c r="Q79" s="617"/>
      <c r="R79" s="617"/>
      <c r="S79" s="617"/>
      <c r="T79" s="619"/>
      <c r="U79" s="620"/>
      <c r="V79" s="620"/>
      <c r="W79" s="620"/>
      <c r="X79" s="617"/>
      <c r="Y79" s="617"/>
      <c r="Z79" s="618"/>
      <c r="AA79" s="617"/>
      <c r="AB79" s="617"/>
      <c r="AC79" s="617"/>
      <c r="AD79" s="621"/>
      <c r="AE79" s="617"/>
      <c r="AF79" s="622"/>
      <c r="AG79" s="623"/>
      <c r="AH79" s="620"/>
      <c r="AI79" s="620"/>
      <c r="AJ79" s="617"/>
      <c r="AK79" s="617"/>
      <c r="AL79" s="618"/>
      <c r="AM79" s="617"/>
      <c r="AN79" s="617"/>
      <c r="AO79" s="617"/>
      <c r="AP79" s="621">
        <v>4.3799274183456403</v>
      </c>
      <c r="AQ79" s="617">
        <v>5.1665266281709803</v>
      </c>
      <c r="AR79" s="619">
        <v>4.6123317303394904</v>
      </c>
      <c r="AS79" s="623">
        <v>4.6818389620136696</v>
      </c>
      <c r="AT79" s="799">
        <v>5.5395804512375504</v>
      </c>
      <c r="AU79" s="806">
        <v>4.1636201456075703</v>
      </c>
      <c r="AV79" s="808">
        <v>4.2350986030428999</v>
      </c>
      <c r="AW79" s="161">
        <v>4.61036050457834</v>
      </c>
      <c r="AX79" s="816">
        <v>3.6632709435603101</v>
      </c>
      <c r="AY79" s="161">
        <v>4.5363015747574504</v>
      </c>
      <c r="AZ79" s="161">
        <v>4.1791124743828396</v>
      </c>
      <c r="BA79" s="161">
        <v>4.4648637546825301</v>
      </c>
      <c r="BB79" s="969">
        <v>4.4112853896263404</v>
      </c>
      <c r="BC79" s="161">
        <v>3.8576422840457001</v>
      </c>
      <c r="BD79" s="1031">
        <v>4.0719557442704604</v>
      </c>
      <c r="BE79" s="623">
        <v>4.0885799475090598</v>
      </c>
      <c r="BF79" s="799">
        <v>5.5347588809074599</v>
      </c>
      <c r="BG79" s="806">
        <v>5.0526992364413301</v>
      </c>
      <c r="BH79" s="808">
        <v>4.4278071047259697</v>
      </c>
      <c r="BI79" s="161">
        <v>3.9100393384475298</v>
      </c>
      <c r="BJ79" s="816">
        <v>3.6600824857613898</v>
      </c>
      <c r="BK79" s="1369">
        <v>3.0869016340058799</v>
      </c>
      <c r="BL79" s="161"/>
      <c r="BM79" s="161"/>
      <c r="BN79" s="969"/>
      <c r="BO79" s="161"/>
      <c r="BP79" s="1023"/>
    </row>
    <row r="80" spans="1:68" ht="15.75" thickBot="1" x14ac:dyDescent="0.3">
      <c r="A80" s="260"/>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row>
    <row r="81" spans="1:68" ht="18.75" thickBot="1" x14ac:dyDescent="0.3">
      <c r="A81" s="12" t="s">
        <v>396</v>
      </c>
      <c r="B81" s="138" t="s">
        <v>735</v>
      </c>
      <c r="C81" s="139" t="s">
        <v>736</v>
      </c>
      <c r="D81" s="139" t="s">
        <v>737</v>
      </c>
      <c r="E81" s="139" t="s">
        <v>738</v>
      </c>
      <c r="F81" s="453" t="s">
        <v>739</v>
      </c>
      <c r="G81" s="984" t="s">
        <v>741</v>
      </c>
      <c r="H81" s="511" t="s">
        <v>734</v>
      </c>
      <c r="I81" s="506" t="s">
        <v>43</v>
      </c>
      <c r="J81" s="140" t="s">
        <v>32</v>
      </c>
      <c r="K81" s="140" t="s">
        <v>33</v>
      </c>
      <c r="L81" s="140" t="s">
        <v>34</v>
      </c>
      <c r="M81" s="140" t="s">
        <v>35</v>
      </c>
      <c r="N81" s="140" t="s">
        <v>36</v>
      </c>
      <c r="O81" s="140" t="s">
        <v>37</v>
      </c>
      <c r="P81" s="140" t="s">
        <v>38</v>
      </c>
      <c r="Q81" s="140" t="s">
        <v>39</v>
      </c>
      <c r="R81" s="140" t="s">
        <v>40</v>
      </c>
      <c r="S81" s="140" t="s">
        <v>41</v>
      </c>
      <c r="T81" s="141" t="s">
        <v>42</v>
      </c>
      <c r="U81" s="140" t="s">
        <v>401</v>
      </c>
      <c r="V81" s="140" t="s">
        <v>402</v>
      </c>
      <c r="W81" s="140" t="s">
        <v>403</v>
      </c>
      <c r="X81" s="140" t="s">
        <v>404</v>
      </c>
      <c r="Y81" s="140" t="s">
        <v>405</v>
      </c>
      <c r="Z81" s="140" t="s">
        <v>406</v>
      </c>
      <c r="AA81" s="140" t="s">
        <v>407</v>
      </c>
      <c r="AB81" s="140" t="s">
        <v>408</v>
      </c>
      <c r="AC81" s="140" t="s">
        <v>412</v>
      </c>
      <c r="AD81" s="140" t="s">
        <v>409</v>
      </c>
      <c r="AE81" s="140" t="s">
        <v>410</v>
      </c>
      <c r="AF81" s="335" t="s">
        <v>411</v>
      </c>
      <c r="AG81" s="328" t="s">
        <v>475</v>
      </c>
      <c r="AH81" s="140" t="s">
        <v>476</v>
      </c>
      <c r="AI81" s="140" t="s">
        <v>477</v>
      </c>
      <c r="AJ81" s="140" t="s">
        <v>478</v>
      </c>
      <c r="AK81" s="140" t="s">
        <v>485</v>
      </c>
      <c r="AL81" s="140" t="s">
        <v>486</v>
      </c>
      <c r="AM81" s="140" t="s">
        <v>479</v>
      </c>
      <c r="AN81" s="140" t="s">
        <v>480</v>
      </c>
      <c r="AO81" s="140" t="s">
        <v>481</v>
      </c>
      <c r="AP81" s="140" t="s">
        <v>482</v>
      </c>
      <c r="AQ81" s="140" t="s">
        <v>483</v>
      </c>
      <c r="AR81" s="141" t="s">
        <v>484</v>
      </c>
      <c r="AS81" s="328" t="s">
        <v>512</v>
      </c>
      <c r="AT81" s="140" t="s">
        <v>513</v>
      </c>
      <c r="AU81" s="140" t="s">
        <v>514</v>
      </c>
      <c r="AV81" s="140" t="s">
        <v>515</v>
      </c>
      <c r="AW81" s="140" t="s">
        <v>516</v>
      </c>
      <c r="AX81" s="140" t="s">
        <v>517</v>
      </c>
      <c r="AY81" s="140" t="s">
        <v>518</v>
      </c>
      <c r="AZ81" s="140" t="s">
        <v>519</v>
      </c>
      <c r="BA81" s="140" t="s">
        <v>520</v>
      </c>
      <c r="BB81" s="140" t="s">
        <v>521</v>
      </c>
      <c r="BC81" s="140" t="s">
        <v>522</v>
      </c>
      <c r="BD81" s="141" t="s">
        <v>523</v>
      </c>
      <c r="BE81" s="328" t="s">
        <v>722</v>
      </c>
      <c r="BF81" s="140" t="s">
        <v>723</v>
      </c>
      <c r="BG81" s="140" t="s">
        <v>724</v>
      </c>
      <c r="BH81" s="140" t="s">
        <v>725</v>
      </c>
      <c r="BI81" s="140" t="s">
        <v>726</v>
      </c>
      <c r="BJ81" s="140" t="s">
        <v>727</v>
      </c>
      <c r="BK81" s="140" t="s">
        <v>752</v>
      </c>
      <c r="BL81" s="140" t="s">
        <v>729</v>
      </c>
      <c r="BM81" s="140" t="s">
        <v>730</v>
      </c>
      <c r="BN81" s="140" t="s">
        <v>731</v>
      </c>
      <c r="BO81" s="140" t="s">
        <v>732</v>
      </c>
      <c r="BP81" s="141" t="s">
        <v>733</v>
      </c>
    </row>
    <row r="82" spans="1:68" x14ac:dyDescent="0.25">
      <c r="A82" s="337" t="s">
        <v>20</v>
      </c>
      <c r="B82" s="4">
        <v>11576</v>
      </c>
      <c r="C82" s="4">
        <v>12816</v>
      </c>
      <c r="D82" s="4">
        <f>SUM(I82:T82)</f>
        <v>13074</v>
      </c>
      <c r="E82" s="4">
        <f>SUM(U82:AF82)</f>
        <v>11744</v>
      </c>
      <c r="F82" s="518">
        <f>SUM(AG82:AR82)</f>
        <v>9972</v>
      </c>
      <c r="G82" s="1035">
        <f>SUM(AS82:BD82)</f>
        <v>9728</v>
      </c>
      <c r="H82" s="574">
        <f t="shared" ref="H82:H89" si="17">SUM(BE82:BP82)</f>
        <v>5601</v>
      </c>
      <c r="I82" s="300">
        <v>1085</v>
      </c>
      <c r="J82" s="4">
        <v>1246</v>
      </c>
      <c r="K82" s="15">
        <v>1033</v>
      </c>
      <c r="L82" s="4">
        <v>1072</v>
      </c>
      <c r="M82" s="15">
        <v>1402</v>
      </c>
      <c r="N82" s="115">
        <v>1175</v>
      </c>
      <c r="O82" s="15">
        <v>963</v>
      </c>
      <c r="P82" s="15">
        <v>864</v>
      </c>
      <c r="Q82" s="15">
        <v>1142</v>
      </c>
      <c r="R82" s="15">
        <v>940</v>
      </c>
      <c r="S82" s="15">
        <v>1172</v>
      </c>
      <c r="T82" s="204">
        <v>980</v>
      </c>
      <c r="U82" s="15">
        <v>982</v>
      </c>
      <c r="V82" s="15">
        <v>1207</v>
      </c>
      <c r="W82" s="15">
        <v>957</v>
      </c>
      <c r="X82" s="15">
        <v>923</v>
      </c>
      <c r="Y82" s="15">
        <v>1254</v>
      </c>
      <c r="Z82" s="115">
        <v>946</v>
      </c>
      <c r="AA82" s="15">
        <v>873</v>
      </c>
      <c r="AB82" s="15">
        <v>830</v>
      </c>
      <c r="AC82" s="15">
        <v>937</v>
      </c>
      <c r="AD82" s="115">
        <v>892</v>
      </c>
      <c r="AE82" s="15">
        <v>1015</v>
      </c>
      <c r="AF82" s="319">
        <v>928</v>
      </c>
      <c r="AG82" s="340">
        <v>896</v>
      </c>
      <c r="AH82" s="15">
        <v>1042</v>
      </c>
      <c r="AI82" s="15">
        <v>760</v>
      </c>
      <c r="AJ82" s="15">
        <v>884</v>
      </c>
      <c r="AK82" s="15">
        <v>936</v>
      </c>
      <c r="AL82" s="115">
        <v>853</v>
      </c>
      <c r="AM82" s="15">
        <v>724</v>
      </c>
      <c r="AN82" s="15">
        <v>674</v>
      </c>
      <c r="AO82" s="15">
        <v>733</v>
      </c>
      <c r="AP82" s="115">
        <v>758</v>
      </c>
      <c r="AQ82" s="15">
        <v>948</v>
      </c>
      <c r="AR82" s="204">
        <v>764</v>
      </c>
      <c r="AS82" s="340">
        <v>922</v>
      </c>
      <c r="AT82" s="15">
        <v>932</v>
      </c>
      <c r="AU82" s="15">
        <v>788</v>
      </c>
      <c r="AV82" s="15">
        <v>724</v>
      </c>
      <c r="AW82" s="15">
        <v>865</v>
      </c>
      <c r="AX82" s="115">
        <v>825</v>
      </c>
      <c r="AY82" s="15">
        <v>842</v>
      </c>
      <c r="AZ82" s="15">
        <v>763</v>
      </c>
      <c r="BA82" s="15">
        <v>771</v>
      </c>
      <c r="BB82" s="115">
        <v>797</v>
      </c>
      <c r="BC82" s="15">
        <v>723</v>
      </c>
      <c r="BD82" s="1024">
        <v>776</v>
      </c>
      <c r="BE82" s="340">
        <v>869</v>
      </c>
      <c r="BF82" s="15">
        <v>824</v>
      </c>
      <c r="BG82" s="15">
        <v>796</v>
      </c>
      <c r="BH82" s="15">
        <v>816</v>
      </c>
      <c r="BI82" s="15">
        <v>662</v>
      </c>
      <c r="BJ82" s="115">
        <v>757</v>
      </c>
      <c r="BK82" s="29">
        <v>467</v>
      </c>
      <c r="BL82" s="15">
        <v>410</v>
      </c>
      <c r="BM82" s="15"/>
      <c r="BN82" s="115"/>
      <c r="BO82" s="15"/>
      <c r="BP82" s="1024"/>
    </row>
    <row r="83" spans="1:68" x14ac:dyDescent="0.25">
      <c r="A83" s="598" t="s">
        <v>25</v>
      </c>
      <c r="B83" s="5">
        <v>6411</v>
      </c>
      <c r="C83" s="5">
        <v>7286</v>
      </c>
      <c r="D83" s="5">
        <f>SUM(I83:T83)</f>
        <v>6629</v>
      </c>
      <c r="E83" s="5">
        <f t="shared" ref="E83:E89" si="18">SUM(U83:AF83)</f>
        <v>5728</v>
      </c>
      <c r="F83" s="320">
        <f t="shared" ref="F83:F89" si="19">SUM(AG83:AR83)</f>
        <v>4612</v>
      </c>
      <c r="G83" s="1033">
        <f t="shared" ref="G83:G89" si="20">SUM(AS83:BD83)</f>
        <v>4987</v>
      </c>
      <c r="H83" s="533">
        <f t="shared" si="17"/>
        <v>2848</v>
      </c>
      <c r="I83" s="301">
        <v>607</v>
      </c>
      <c r="J83" s="5">
        <v>602</v>
      </c>
      <c r="K83" s="22">
        <v>509</v>
      </c>
      <c r="L83" s="5">
        <v>518</v>
      </c>
      <c r="M83" s="22">
        <v>542</v>
      </c>
      <c r="N83" s="116">
        <v>716</v>
      </c>
      <c r="O83" s="22">
        <v>567</v>
      </c>
      <c r="P83" s="22">
        <v>445</v>
      </c>
      <c r="Q83" s="22">
        <v>575</v>
      </c>
      <c r="R83" s="22">
        <v>436</v>
      </c>
      <c r="S83" s="22">
        <v>581</v>
      </c>
      <c r="T83" s="205">
        <v>531</v>
      </c>
      <c r="U83" s="22">
        <v>485</v>
      </c>
      <c r="V83" s="22">
        <v>600</v>
      </c>
      <c r="W83" s="22">
        <v>467</v>
      </c>
      <c r="X83" s="22">
        <v>474</v>
      </c>
      <c r="Y83" s="22">
        <v>478</v>
      </c>
      <c r="Z83" s="116">
        <v>521</v>
      </c>
      <c r="AA83" s="22">
        <v>505</v>
      </c>
      <c r="AB83" s="22">
        <v>454</v>
      </c>
      <c r="AC83" s="22">
        <v>448</v>
      </c>
      <c r="AD83" s="116">
        <v>421</v>
      </c>
      <c r="AE83" s="22">
        <v>434</v>
      </c>
      <c r="AF83" s="320">
        <v>441</v>
      </c>
      <c r="AG83" s="341">
        <v>412</v>
      </c>
      <c r="AH83" s="22">
        <v>448</v>
      </c>
      <c r="AI83" s="22">
        <v>328</v>
      </c>
      <c r="AJ83" s="22">
        <v>421</v>
      </c>
      <c r="AK83" s="22">
        <v>381</v>
      </c>
      <c r="AL83" s="116">
        <v>417</v>
      </c>
      <c r="AM83" s="22">
        <v>347</v>
      </c>
      <c r="AN83" s="22">
        <v>314</v>
      </c>
      <c r="AO83" s="22">
        <v>330</v>
      </c>
      <c r="AP83" s="116">
        <v>329</v>
      </c>
      <c r="AQ83" s="22">
        <v>497</v>
      </c>
      <c r="AR83" s="205">
        <v>388</v>
      </c>
      <c r="AS83" s="341">
        <v>482</v>
      </c>
      <c r="AT83" s="22">
        <v>528</v>
      </c>
      <c r="AU83" s="22">
        <v>354</v>
      </c>
      <c r="AV83" s="22">
        <v>353</v>
      </c>
      <c r="AW83" s="22">
        <v>395</v>
      </c>
      <c r="AX83" s="116">
        <v>449</v>
      </c>
      <c r="AY83" s="22">
        <v>458</v>
      </c>
      <c r="AZ83" s="22">
        <v>368</v>
      </c>
      <c r="BA83" s="22">
        <v>418</v>
      </c>
      <c r="BB83" s="116">
        <v>433</v>
      </c>
      <c r="BC83" s="22">
        <v>378</v>
      </c>
      <c r="BD83" s="1032">
        <v>371</v>
      </c>
      <c r="BE83" s="341">
        <v>430</v>
      </c>
      <c r="BF83" s="22">
        <v>412</v>
      </c>
      <c r="BG83" s="22">
        <v>397</v>
      </c>
      <c r="BH83" s="22">
        <v>438</v>
      </c>
      <c r="BI83" s="22">
        <v>333</v>
      </c>
      <c r="BJ83" s="116">
        <v>361</v>
      </c>
      <c r="BK83" s="1125">
        <v>237</v>
      </c>
      <c r="BL83" s="22">
        <v>240</v>
      </c>
      <c r="BM83" s="22"/>
      <c r="BN83" s="116"/>
      <c r="BO83" s="22"/>
      <c r="BP83" s="1032"/>
    </row>
    <row r="84" spans="1:68" x14ac:dyDescent="0.25">
      <c r="A84" s="598" t="s">
        <v>26</v>
      </c>
      <c r="B84" s="5">
        <v>3242</v>
      </c>
      <c r="C84" s="5">
        <v>3436</v>
      </c>
      <c r="D84" s="5">
        <f t="shared" ref="D84:D89" si="21">SUM(I84:T84)</f>
        <v>4312</v>
      </c>
      <c r="E84" s="5">
        <f t="shared" si="18"/>
        <v>4006</v>
      </c>
      <c r="F84" s="320">
        <f t="shared" si="19"/>
        <v>3524</v>
      </c>
      <c r="G84" s="1033">
        <f t="shared" si="20"/>
        <v>3013</v>
      </c>
      <c r="H84" s="533">
        <f t="shared" si="17"/>
        <v>1666</v>
      </c>
      <c r="I84" s="301">
        <v>305</v>
      </c>
      <c r="J84" s="5">
        <v>429</v>
      </c>
      <c r="K84" s="22">
        <v>348</v>
      </c>
      <c r="L84" s="5">
        <v>338</v>
      </c>
      <c r="M84" s="22">
        <v>707</v>
      </c>
      <c r="N84" s="116">
        <v>298</v>
      </c>
      <c r="O84" s="22">
        <v>206</v>
      </c>
      <c r="P84" s="22">
        <v>262</v>
      </c>
      <c r="Q84" s="22">
        <v>385</v>
      </c>
      <c r="R84" s="22">
        <v>318</v>
      </c>
      <c r="S84" s="22">
        <v>424</v>
      </c>
      <c r="T84" s="205">
        <v>292</v>
      </c>
      <c r="U84" s="22">
        <v>332</v>
      </c>
      <c r="V84" s="22">
        <v>422</v>
      </c>
      <c r="W84" s="22">
        <v>322</v>
      </c>
      <c r="X84" s="22">
        <v>288</v>
      </c>
      <c r="Y84" s="22">
        <v>625</v>
      </c>
      <c r="Z84" s="116">
        <v>280</v>
      </c>
      <c r="AA84" s="22">
        <v>186</v>
      </c>
      <c r="AB84" s="22">
        <v>226</v>
      </c>
      <c r="AC84" s="22">
        <v>325</v>
      </c>
      <c r="AD84" s="116">
        <v>300</v>
      </c>
      <c r="AE84" s="22">
        <v>402</v>
      </c>
      <c r="AF84" s="320">
        <v>298</v>
      </c>
      <c r="AG84" s="341">
        <v>324</v>
      </c>
      <c r="AH84" s="22">
        <v>393</v>
      </c>
      <c r="AI84" s="22">
        <v>271</v>
      </c>
      <c r="AJ84" s="22">
        <v>295</v>
      </c>
      <c r="AK84" s="22">
        <v>423</v>
      </c>
      <c r="AL84" s="116">
        <v>282</v>
      </c>
      <c r="AM84" s="22">
        <v>239</v>
      </c>
      <c r="AN84" s="22">
        <v>206</v>
      </c>
      <c r="AO84" s="22">
        <v>266</v>
      </c>
      <c r="AP84" s="116">
        <v>283</v>
      </c>
      <c r="AQ84" s="22">
        <v>301</v>
      </c>
      <c r="AR84" s="205">
        <v>241</v>
      </c>
      <c r="AS84" s="341">
        <v>261</v>
      </c>
      <c r="AT84" s="22">
        <v>285</v>
      </c>
      <c r="AU84" s="22">
        <v>288</v>
      </c>
      <c r="AV84" s="22">
        <v>253</v>
      </c>
      <c r="AW84" s="22">
        <v>342</v>
      </c>
      <c r="AX84" s="116">
        <v>249</v>
      </c>
      <c r="AY84" s="22">
        <v>195</v>
      </c>
      <c r="AZ84" s="22">
        <v>245</v>
      </c>
      <c r="BA84" s="22">
        <v>213</v>
      </c>
      <c r="BB84" s="116">
        <v>217</v>
      </c>
      <c r="BC84" s="22">
        <v>225</v>
      </c>
      <c r="BD84" s="1032">
        <v>240</v>
      </c>
      <c r="BE84" s="341">
        <v>286</v>
      </c>
      <c r="BF84" s="22">
        <v>252</v>
      </c>
      <c r="BG84" s="22">
        <v>193</v>
      </c>
      <c r="BH84" s="22">
        <v>211</v>
      </c>
      <c r="BI84" s="22">
        <v>182</v>
      </c>
      <c r="BJ84" s="116">
        <v>261</v>
      </c>
      <c r="BK84" s="1125">
        <v>159</v>
      </c>
      <c r="BL84" s="22">
        <v>122</v>
      </c>
      <c r="BM84" s="22"/>
      <c r="BN84" s="116"/>
      <c r="BO84" s="22"/>
      <c r="BP84" s="1032"/>
    </row>
    <row r="85" spans="1:68" x14ac:dyDescent="0.25">
      <c r="A85" s="598" t="s">
        <v>58</v>
      </c>
      <c r="B85" s="5">
        <v>737</v>
      </c>
      <c r="C85" s="5">
        <v>758</v>
      </c>
      <c r="D85" s="5">
        <f t="shared" si="21"/>
        <v>746</v>
      </c>
      <c r="E85" s="5">
        <f t="shared" si="18"/>
        <v>784</v>
      </c>
      <c r="F85" s="320">
        <f t="shared" si="19"/>
        <v>764</v>
      </c>
      <c r="G85" s="1033">
        <f t="shared" si="20"/>
        <v>821</v>
      </c>
      <c r="H85" s="533">
        <f t="shared" si="17"/>
        <v>499</v>
      </c>
      <c r="I85" s="524">
        <v>55</v>
      </c>
      <c r="J85" s="5">
        <v>58</v>
      </c>
      <c r="K85" s="116">
        <v>60</v>
      </c>
      <c r="L85" s="108">
        <v>79</v>
      </c>
      <c r="M85" s="116">
        <v>53</v>
      </c>
      <c r="N85" s="116">
        <v>57</v>
      </c>
      <c r="O85" s="22">
        <v>67</v>
      </c>
      <c r="P85" s="22">
        <v>56</v>
      </c>
      <c r="Q85" s="22">
        <v>77</v>
      </c>
      <c r="R85" s="22">
        <v>75</v>
      </c>
      <c r="S85" s="22">
        <v>62</v>
      </c>
      <c r="T85" s="205">
        <v>47</v>
      </c>
      <c r="U85" s="116">
        <v>61</v>
      </c>
      <c r="V85" s="22">
        <v>72</v>
      </c>
      <c r="W85" s="116">
        <v>63</v>
      </c>
      <c r="X85" s="116">
        <v>74</v>
      </c>
      <c r="Y85" s="116">
        <v>51</v>
      </c>
      <c r="Z85" s="116">
        <v>55</v>
      </c>
      <c r="AA85" s="22">
        <v>65</v>
      </c>
      <c r="AB85" s="22">
        <v>70</v>
      </c>
      <c r="AC85" s="22">
        <v>58</v>
      </c>
      <c r="AD85" s="116">
        <v>76</v>
      </c>
      <c r="AE85" s="22">
        <v>65</v>
      </c>
      <c r="AF85" s="320">
        <v>74</v>
      </c>
      <c r="AG85" s="342">
        <v>48</v>
      </c>
      <c r="AH85" s="22">
        <v>104</v>
      </c>
      <c r="AI85" s="116">
        <v>66</v>
      </c>
      <c r="AJ85" s="116">
        <v>64</v>
      </c>
      <c r="AK85" s="116">
        <v>56</v>
      </c>
      <c r="AL85" s="116">
        <v>44</v>
      </c>
      <c r="AM85" s="22">
        <v>53</v>
      </c>
      <c r="AN85" s="22">
        <v>75</v>
      </c>
      <c r="AO85" s="22">
        <v>67</v>
      </c>
      <c r="AP85" s="116">
        <v>75</v>
      </c>
      <c r="AQ85" s="22">
        <v>60</v>
      </c>
      <c r="AR85" s="205">
        <v>52</v>
      </c>
      <c r="AS85" s="342">
        <v>83</v>
      </c>
      <c r="AT85" s="22">
        <v>67</v>
      </c>
      <c r="AU85" s="116">
        <v>68</v>
      </c>
      <c r="AV85" s="116">
        <v>49</v>
      </c>
      <c r="AW85" s="116">
        <v>49</v>
      </c>
      <c r="AX85" s="116">
        <v>70</v>
      </c>
      <c r="AY85" s="22">
        <v>92</v>
      </c>
      <c r="AZ85" s="22">
        <v>61</v>
      </c>
      <c r="BA85" s="22">
        <v>61</v>
      </c>
      <c r="BB85" s="116">
        <v>73</v>
      </c>
      <c r="BC85" s="22">
        <v>51</v>
      </c>
      <c r="BD85" s="1032">
        <v>97</v>
      </c>
      <c r="BE85" s="342">
        <v>57</v>
      </c>
      <c r="BF85" s="22">
        <v>82</v>
      </c>
      <c r="BG85" s="116">
        <v>86</v>
      </c>
      <c r="BH85" s="116">
        <v>79</v>
      </c>
      <c r="BI85" s="116">
        <v>71</v>
      </c>
      <c r="BJ85" s="116">
        <v>68</v>
      </c>
      <c r="BK85" s="1125">
        <v>33</v>
      </c>
      <c r="BL85" s="22">
        <v>23</v>
      </c>
      <c r="BM85" s="22"/>
      <c r="BN85" s="116"/>
      <c r="BO85" s="22"/>
      <c r="BP85" s="1032"/>
    </row>
    <row r="86" spans="1:68" x14ac:dyDescent="0.25">
      <c r="A86" s="262" t="s">
        <v>135</v>
      </c>
      <c r="B86" s="109">
        <v>795</v>
      </c>
      <c r="C86" s="109">
        <v>885</v>
      </c>
      <c r="D86" s="5">
        <f t="shared" si="21"/>
        <v>1037</v>
      </c>
      <c r="E86" s="109">
        <f t="shared" si="18"/>
        <v>920</v>
      </c>
      <c r="F86" s="320">
        <f t="shared" si="19"/>
        <v>804</v>
      </c>
      <c r="G86" s="1033">
        <f t="shared" si="20"/>
        <v>693</v>
      </c>
      <c r="H86" s="533">
        <f t="shared" si="17"/>
        <v>443</v>
      </c>
      <c r="I86" s="525">
        <v>87</v>
      </c>
      <c r="J86" s="110">
        <v>108</v>
      </c>
      <c r="K86" s="117">
        <v>84</v>
      </c>
      <c r="L86" s="110">
        <v>101</v>
      </c>
      <c r="M86" s="117">
        <v>72</v>
      </c>
      <c r="N86" s="117">
        <v>84</v>
      </c>
      <c r="O86" s="162">
        <v>82</v>
      </c>
      <c r="P86" s="162">
        <v>86</v>
      </c>
      <c r="Q86" s="162">
        <v>84</v>
      </c>
      <c r="R86" s="162">
        <v>84</v>
      </c>
      <c r="S86" s="162">
        <v>84</v>
      </c>
      <c r="T86" s="224">
        <v>81</v>
      </c>
      <c r="U86" s="117">
        <v>81</v>
      </c>
      <c r="V86" s="117">
        <v>76</v>
      </c>
      <c r="W86" s="117">
        <v>75</v>
      </c>
      <c r="X86" s="117">
        <v>69</v>
      </c>
      <c r="Y86" s="117">
        <v>76</v>
      </c>
      <c r="Z86" s="117">
        <v>66</v>
      </c>
      <c r="AA86" s="162">
        <v>87</v>
      </c>
      <c r="AB86" s="162">
        <v>57</v>
      </c>
      <c r="AC86" s="162">
        <v>85</v>
      </c>
      <c r="AD86" s="291">
        <v>69</v>
      </c>
      <c r="AE86" s="162">
        <v>87</v>
      </c>
      <c r="AF86" s="339">
        <v>92</v>
      </c>
      <c r="AG86" s="343">
        <v>87</v>
      </c>
      <c r="AH86" s="117">
        <v>68</v>
      </c>
      <c r="AI86" s="117">
        <v>72</v>
      </c>
      <c r="AJ86" s="117">
        <v>77</v>
      </c>
      <c r="AK86" s="117">
        <v>67</v>
      </c>
      <c r="AL86" s="117">
        <v>81</v>
      </c>
      <c r="AM86" s="162">
        <v>68</v>
      </c>
      <c r="AN86" s="162">
        <v>60</v>
      </c>
      <c r="AO86" s="162">
        <v>54</v>
      </c>
      <c r="AP86" s="291">
        <v>56</v>
      </c>
      <c r="AQ86" s="162">
        <v>54</v>
      </c>
      <c r="AR86" s="224">
        <v>60</v>
      </c>
      <c r="AS86" s="343">
        <v>75</v>
      </c>
      <c r="AT86" s="117">
        <v>44</v>
      </c>
      <c r="AU86" s="117">
        <v>58</v>
      </c>
      <c r="AV86" s="117">
        <v>52</v>
      </c>
      <c r="AW86" s="117">
        <v>64</v>
      </c>
      <c r="AX86" s="117">
        <v>45</v>
      </c>
      <c r="AY86" s="162">
        <v>72</v>
      </c>
      <c r="AZ86" s="162">
        <v>67</v>
      </c>
      <c r="BA86" s="162">
        <v>65</v>
      </c>
      <c r="BB86" s="291">
        <v>58</v>
      </c>
      <c r="BC86" s="162">
        <v>43</v>
      </c>
      <c r="BD86" s="1033">
        <v>50</v>
      </c>
      <c r="BE86" s="343">
        <v>78</v>
      </c>
      <c r="BF86" s="117">
        <v>60</v>
      </c>
      <c r="BG86" s="117">
        <v>86</v>
      </c>
      <c r="BH86" s="117">
        <v>58</v>
      </c>
      <c r="BI86" s="117">
        <v>57</v>
      </c>
      <c r="BJ86" s="117">
        <v>55</v>
      </c>
      <c r="BK86" s="1370">
        <v>32</v>
      </c>
      <c r="BL86" s="162">
        <v>17</v>
      </c>
      <c r="BM86" s="162"/>
      <c r="BN86" s="291"/>
      <c r="BO86" s="162"/>
      <c r="BP86" s="1033"/>
    </row>
    <row r="87" spans="1:68" x14ac:dyDescent="0.25">
      <c r="A87" s="262" t="s">
        <v>136</v>
      </c>
      <c r="B87" s="109">
        <v>126</v>
      </c>
      <c r="C87" s="109">
        <v>98</v>
      </c>
      <c r="D87" s="5">
        <f t="shared" si="21"/>
        <v>84</v>
      </c>
      <c r="E87" s="109">
        <f t="shared" si="18"/>
        <v>79</v>
      </c>
      <c r="F87" s="320">
        <f t="shared" si="19"/>
        <v>53</v>
      </c>
      <c r="G87" s="1033">
        <f t="shared" si="20"/>
        <v>42</v>
      </c>
      <c r="H87" s="533">
        <f t="shared" si="17"/>
        <v>29</v>
      </c>
      <c r="I87" s="525">
        <v>9</v>
      </c>
      <c r="J87" s="110">
        <v>17</v>
      </c>
      <c r="K87" s="117">
        <v>4</v>
      </c>
      <c r="L87" s="110">
        <v>11</v>
      </c>
      <c r="M87" s="117">
        <v>13</v>
      </c>
      <c r="N87" s="117">
        <v>1</v>
      </c>
      <c r="O87" s="162">
        <v>4</v>
      </c>
      <c r="P87" s="162">
        <v>3</v>
      </c>
      <c r="Q87" s="162">
        <v>3</v>
      </c>
      <c r="R87" s="162">
        <v>9</v>
      </c>
      <c r="S87" s="162">
        <v>5</v>
      </c>
      <c r="T87" s="224">
        <v>5</v>
      </c>
      <c r="U87" s="117">
        <v>6</v>
      </c>
      <c r="V87" s="117">
        <v>12</v>
      </c>
      <c r="W87" s="117">
        <v>9</v>
      </c>
      <c r="X87" s="117">
        <v>4</v>
      </c>
      <c r="Y87" s="117">
        <v>4</v>
      </c>
      <c r="Z87" s="117">
        <v>3</v>
      </c>
      <c r="AA87" s="162">
        <v>14</v>
      </c>
      <c r="AB87" s="162">
        <v>6</v>
      </c>
      <c r="AC87" s="162">
        <v>6</v>
      </c>
      <c r="AD87" s="291">
        <v>5</v>
      </c>
      <c r="AE87" s="162">
        <v>7</v>
      </c>
      <c r="AF87" s="339">
        <v>3</v>
      </c>
      <c r="AG87" s="343">
        <v>3</v>
      </c>
      <c r="AH87" s="117">
        <v>8</v>
      </c>
      <c r="AI87" s="117">
        <v>4</v>
      </c>
      <c r="AJ87" s="117">
        <v>4</v>
      </c>
      <c r="AK87" s="117">
        <v>3</v>
      </c>
      <c r="AL87" s="117">
        <v>3</v>
      </c>
      <c r="AM87" s="162">
        <v>8</v>
      </c>
      <c r="AN87" s="162">
        <v>4</v>
      </c>
      <c r="AO87" s="162">
        <v>3</v>
      </c>
      <c r="AP87" s="291">
        <v>1</v>
      </c>
      <c r="AQ87" s="162">
        <v>8</v>
      </c>
      <c r="AR87" s="224">
        <v>4</v>
      </c>
      <c r="AS87" s="343">
        <v>4</v>
      </c>
      <c r="AT87" s="117">
        <v>8</v>
      </c>
      <c r="AU87" s="117">
        <v>1</v>
      </c>
      <c r="AV87" s="117">
        <v>2</v>
      </c>
      <c r="AW87" s="117">
        <v>4</v>
      </c>
      <c r="AX87" s="117">
        <v>4</v>
      </c>
      <c r="AY87" s="162">
        <v>3</v>
      </c>
      <c r="AZ87" s="162">
        <v>3</v>
      </c>
      <c r="BA87" s="162">
        <v>2</v>
      </c>
      <c r="BB87" s="291">
        <v>8</v>
      </c>
      <c r="BC87" s="162">
        <v>1</v>
      </c>
      <c r="BD87" s="1033">
        <v>2</v>
      </c>
      <c r="BE87" s="343">
        <v>4</v>
      </c>
      <c r="BF87" s="117">
        <v>2</v>
      </c>
      <c r="BG87" s="117">
        <v>10</v>
      </c>
      <c r="BH87" s="117">
        <v>7</v>
      </c>
      <c r="BI87" s="117">
        <v>2</v>
      </c>
      <c r="BJ87" s="117">
        <v>3</v>
      </c>
      <c r="BK87" s="1370">
        <v>0</v>
      </c>
      <c r="BL87" s="162">
        <v>1</v>
      </c>
      <c r="BM87" s="162"/>
      <c r="BN87" s="291"/>
      <c r="BO87" s="162"/>
      <c r="BP87" s="1033"/>
    </row>
    <row r="88" spans="1:68" x14ac:dyDescent="0.25">
      <c r="A88" s="262" t="s">
        <v>137</v>
      </c>
      <c r="B88" s="109">
        <v>116</v>
      </c>
      <c r="C88" s="109">
        <v>211</v>
      </c>
      <c r="D88" s="5">
        <f t="shared" si="21"/>
        <v>179</v>
      </c>
      <c r="E88" s="109">
        <f t="shared" si="18"/>
        <v>153</v>
      </c>
      <c r="F88" s="320">
        <f t="shared" si="19"/>
        <v>163</v>
      </c>
      <c r="G88" s="1033">
        <f t="shared" si="20"/>
        <v>137</v>
      </c>
      <c r="H88" s="533">
        <f t="shared" si="17"/>
        <v>91</v>
      </c>
      <c r="I88" s="525">
        <v>20</v>
      </c>
      <c r="J88" s="110">
        <v>19</v>
      </c>
      <c r="K88" s="117">
        <v>17</v>
      </c>
      <c r="L88" s="110">
        <v>19</v>
      </c>
      <c r="M88" s="117">
        <v>9</v>
      </c>
      <c r="N88" s="117">
        <v>13</v>
      </c>
      <c r="O88" s="162">
        <v>25</v>
      </c>
      <c r="P88" s="162">
        <v>8</v>
      </c>
      <c r="Q88" s="162">
        <v>11</v>
      </c>
      <c r="R88" s="162">
        <v>13</v>
      </c>
      <c r="S88" s="162">
        <v>7</v>
      </c>
      <c r="T88" s="224">
        <v>18</v>
      </c>
      <c r="U88" s="117">
        <v>10</v>
      </c>
      <c r="V88" s="117">
        <v>15</v>
      </c>
      <c r="W88" s="117">
        <v>15</v>
      </c>
      <c r="X88" s="117">
        <v>7</v>
      </c>
      <c r="Y88" s="117">
        <v>10</v>
      </c>
      <c r="Z88" s="117">
        <v>18</v>
      </c>
      <c r="AA88" s="162">
        <v>11</v>
      </c>
      <c r="AB88" s="162">
        <v>14</v>
      </c>
      <c r="AC88" s="162">
        <v>10</v>
      </c>
      <c r="AD88" s="291">
        <v>11</v>
      </c>
      <c r="AE88" s="162">
        <v>16</v>
      </c>
      <c r="AF88" s="339">
        <v>16</v>
      </c>
      <c r="AG88" s="343">
        <v>16</v>
      </c>
      <c r="AH88" s="117">
        <v>18</v>
      </c>
      <c r="AI88" s="117">
        <v>14</v>
      </c>
      <c r="AJ88" s="117">
        <v>16</v>
      </c>
      <c r="AK88" s="117">
        <v>3</v>
      </c>
      <c r="AL88" s="117">
        <v>19</v>
      </c>
      <c r="AM88" s="162">
        <v>5</v>
      </c>
      <c r="AN88" s="162">
        <v>8</v>
      </c>
      <c r="AO88" s="162">
        <v>7</v>
      </c>
      <c r="AP88" s="291">
        <v>15</v>
      </c>
      <c r="AQ88" s="162">
        <v>25</v>
      </c>
      <c r="AR88" s="224">
        <v>17</v>
      </c>
      <c r="AS88" s="343">
        <v>14</v>
      </c>
      <c r="AT88" s="117"/>
      <c r="AU88" s="117">
        <v>15</v>
      </c>
      <c r="AV88" s="117">
        <v>12</v>
      </c>
      <c r="AW88" s="117">
        <v>8</v>
      </c>
      <c r="AX88" s="117">
        <v>6</v>
      </c>
      <c r="AY88" s="162">
        <v>19</v>
      </c>
      <c r="AZ88" s="162">
        <v>14</v>
      </c>
      <c r="BA88" s="162">
        <v>9</v>
      </c>
      <c r="BB88" s="291">
        <v>6</v>
      </c>
      <c r="BC88" s="162">
        <v>22</v>
      </c>
      <c r="BD88" s="1033">
        <v>12</v>
      </c>
      <c r="BE88" s="343">
        <v>13</v>
      </c>
      <c r="BF88" s="117">
        <v>14</v>
      </c>
      <c r="BG88" s="117">
        <v>18</v>
      </c>
      <c r="BH88" s="117">
        <v>19</v>
      </c>
      <c r="BI88" s="117">
        <v>14</v>
      </c>
      <c r="BJ88" s="117">
        <v>7</v>
      </c>
      <c r="BK88" s="1370">
        <v>2</v>
      </c>
      <c r="BL88" s="162">
        <v>4</v>
      </c>
      <c r="BM88" s="162"/>
      <c r="BN88" s="291"/>
      <c r="BO88" s="162"/>
      <c r="BP88" s="1033"/>
    </row>
    <row r="89" spans="1:68" ht="15.75" thickBot="1" x14ac:dyDescent="0.3">
      <c r="A89" s="387" t="s">
        <v>350</v>
      </c>
      <c r="B89" s="6">
        <v>149</v>
      </c>
      <c r="C89" s="6">
        <v>142</v>
      </c>
      <c r="D89" s="6">
        <f t="shared" si="21"/>
        <v>87</v>
      </c>
      <c r="E89" s="6">
        <f t="shared" si="18"/>
        <v>74</v>
      </c>
      <c r="F89" s="321">
        <f t="shared" si="19"/>
        <v>53</v>
      </c>
      <c r="G89" s="1034">
        <f t="shared" si="20"/>
        <v>46</v>
      </c>
      <c r="H89" s="1011">
        <f t="shared" si="17"/>
        <v>25</v>
      </c>
      <c r="I89" s="526">
        <v>2</v>
      </c>
      <c r="J89" s="111">
        <v>13</v>
      </c>
      <c r="K89" s="118">
        <v>11</v>
      </c>
      <c r="L89" s="111">
        <v>6</v>
      </c>
      <c r="M89" s="118">
        <v>6</v>
      </c>
      <c r="N89" s="118">
        <v>6</v>
      </c>
      <c r="O89" s="100">
        <v>12</v>
      </c>
      <c r="P89" s="100">
        <v>4</v>
      </c>
      <c r="Q89" s="100">
        <v>7</v>
      </c>
      <c r="R89" s="100">
        <v>5</v>
      </c>
      <c r="S89" s="100">
        <v>9</v>
      </c>
      <c r="T89" s="206">
        <v>6</v>
      </c>
      <c r="U89" s="118">
        <v>7</v>
      </c>
      <c r="V89" s="118">
        <v>10</v>
      </c>
      <c r="W89" s="118">
        <v>6</v>
      </c>
      <c r="X89" s="118">
        <v>7</v>
      </c>
      <c r="Y89" s="118">
        <v>10</v>
      </c>
      <c r="Z89" s="118">
        <v>3</v>
      </c>
      <c r="AA89" s="100">
        <v>5</v>
      </c>
      <c r="AB89" s="100">
        <v>3</v>
      </c>
      <c r="AC89" s="100">
        <v>5</v>
      </c>
      <c r="AD89" s="292">
        <v>10</v>
      </c>
      <c r="AE89" s="100">
        <v>4</v>
      </c>
      <c r="AF89" s="321">
        <v>4</v>
      </c>
      <c r="AG89" s="344">
        <v>6</v>
      </c>
      <c r="AH89" s="118">
        <v>3</v>
      </c>
      <c r="AI89" s="118">
        <v>5</v>
      </c>
      <c r="AJ89" s="118">
        <v>7</v>
      </c>
      <c r="AK89" s="118">
        <v>3</v>
      </c>
      <c r="AL89" s="118">
        <v>7</v>
      </c>
      <c r="AM89" s="100">
        <v>4</v>
      </c>
      <c r="AN89" s="100">
        <v>7</v>
      </c>
      <c r="AO89" s="100">
        <v>6</v>
      </c>
      <c r="AP89" s="292">
        <v>0</v>
      </c>
      <c r="AQ89" s="100">
        <v>3</v>
      </c>
      <c r="AR89" s="206">
        <v>2</v>
      </c>
      <c r="AS89" s="344">
        <v>3</v>
      </c>
      <c r="AT89" s="118">
        <v>0</v>
      </c>
      <c r="AU89" s="118">
        <v>4</v>
      </c>
      <c r="AV89" s="118">
        <v>3</v>
      </c>
      <c r="AW89" s="118">
        <v>3</v>
      </c>
      <c r="AX89" s="118">
        <v>2</v>
      </c>
      <c r="AY89" s="100">
        <v>3</v>
      </c>
      <c r="AZ89" s="100">
        <v>5</v>
      </c>
      <c r="BA89" s="100">
        <v>3</v>
      </c>
      <c r="BB89" s="292">
        <v>10</v>
      </c>
      <c r="BC89" s="100">
        <v>4</v>
      </c>
      <c r="BD89" s="1034">
        <v>6</v>
      </c>
      <c r="BE89" s="344">
        <v>1</v>
      </c>
      <c r="BF89" s="118">
        <v>2</v>
      </c>
      <c r="BG89" s="118">
        <v>6</v>
      </c>
      <c r="BH89" s="118">
        <v>4</v>
      </c>
      <c r="BI89" s="118">
        <v>3</v>
      </c>
      <c r="BJ89" s="118">
        <v>2</v>
      </c>
      <c r="BK89" s="1128">
        <v>4</v>
      </c>
      <c r="BL89" s="100">
        <v>3</v>
      </c>
      <c r="BM89" s="100"/>
      <c r="BN89" s="292"/>
      <c r="BO89" s="100"/>
      <c r="BP89" s="1034"/>
    </row>
    <row r="90" spans="1:68" ht="15.75" thickBot="1" x14ac:dyDescent="0.3">
      <c r="A90" s="260"/>
      <c r="B90" s="16"/>
      <c r="C90" s="16"/>
      <c r="D90" s="16"/>
      <c r="E90" s="16"/>
      <c r="F90" s="16"/>
      <c r="G90" s="16"/>
      <c r="H90" s="16"/>
      <c r="I90" s="20"/>
      <c r="J90" s="20"/>
      <c r="K90" s="20"/>
      <c r="L90" s="20"/>
      <c r="M90" s="16"/>
      <c r="N90" s="16"/>
      <c r="O90" s="16"/>
      <c r="P90" s="16"/>
      <c r="Q90" s="16"/>
      <c r="R90" s="16"/>
      <c r="S90" s="16"/>
      <c r="T90" s="16"/>
      <c r="U90" s="20"/>
      <c r="V90" s="20"/>
      <c r="W90" s="20"/>
      <c r="X90" s="20"/>
      <c r="Y90" s="16"/>
      <c r="Z90" s="16"/>
      <c r="AA90" s="16"/>
      <c r="AB90" s="16"/>
      <c r="AC90" s="16"/>
      <c r="AD90" s="16"/>
      <c r="AE90" s="16"/>
      <c r="AF90" s="16"/>
      <c r="AG90" s="20"/>
      <c r="AH90" s="20"/>
      <c r="AI90" s="20"/>
      <c r="AJ90" s="20"/>
      <c r="AK90" s="16"/>
      <c r="AL90" s="16"/>
      <c r="AM90" s="16"/>
      <c r="AN90" s="16"/>
      <c r="AO90" s="16"/>
      <c r="AP90" s="16"/>
      <c r="AQ90" s="16"/>
      <c r="AR90" s="16"/>
      <c r="AS90" s="20"/>
      <c r="AT90" s="20"/>
      <c r="AU90" s="20"/>
      <c r="AV90" s="20"/>
      <c r="AW90" s="16"/>
      <c r="AX90" s="16"/>
      <c r="AY90" s="16"/>
      <c r="AZ90" s="16"/>
      <c r="BA90" s="16"/>
      <c r="BB90" s="16"/>
      <c r="BC90" s="16"/>
      <c r="BD90" s="16"/>
      <c r="BE90" s="20"/>
      <c r="BF90" s="20"/>
      <c r="BG90" s="20"/>
      <c r="BH90" s="20"/>
      <c r="BI90" s="16"/>
      <c r="BJ90" s="16"/>
      <c r="BK90" s="16"/>
      <c r="BL90" s="16"/>
      <c r="BM90" s="16"/>
      <c r="BN90" s="16"/>
      <c r="BO90" s="16"/>
      <c r="BP90" s="16"/>
    </row>
    <row r="91" spans="1:68" ht="18.75" thickBot="1" x14ac:dyDescent="0.3">
      <c r="A91" s="12" t="s">
        <v>395</v>
      </c>
      <c r="B91" s="142" t="s">
        <v>735</v>
      </c>
      <c r="C91" s="26" t="s">
        <v>736</v>
      </c>
      <c r="D91" s="26" t="s">
        <v>737</v>
      </c>
      <c r="E91" s="26" t="s">
        <v>738</v>
      </c>
      <c r="F91" s="499" t="s">
        <v>739</v>
      </c>
      <c r="G91" s="718" t="s">
        <v>741</v>
      </c>
      <c r="H91" s="461" t="s">
        <v>734</v>
      </c>
      <c r="I91" s="457" t="s">
        <v>43</v>
      </c>
      <c r="J91" s="143" t="s">
        <v>32</v>
      </c>
      <c r="K91" s="143" t="s">
        <v>33</v>
      </c>
      <c r="L91" s="143" t="s">
        <v>34</v>
      </c>
      <c r="M91" s="143" t="s">
        <v>35</v>
      </c>
      <c r="N91" s="143" t="s">
        <v>36</v>
      </c>
      <c r="O91" s="143" t="s">
        <v>37</v>
      </c>
      <c r="P91" s="143" t="s">
        <v>38</v>
      </c>
      <c r="Q91" s="143" t="s">
        <v>39</v>
      </c>
      <c r="R91" s="143" t="s">
        <v>40</v>
      </c>
      <c r="S91" s="143" t="s">
        <v>41</v>
      </c>
      <c r="T91" s="144" t="s">
        <v>42</v>
      </c>
      <c r="U91" s="143" t="s">
        <v>401</v>
      </c>
      <c r="V91" s="143" t="s">
        <v>402</v>
      </c>
      <c r="W91" s="143" t="s">
        <v>403</v>
      </c>
      <c r="X91" s="143" t="s">
        <v>404</v>
      </c>
      <c r="Y91" s="143" t="s">
        <v>405</v>
      </c>
      <c r="Z91" s="143" t="s">
        <v>406</v>
      </c>
      <c r="AA91" s="143" t="s">
        <v>407</v>
      </c>
      <c r="AB91" s="143" t="s">
        <v>408</v>
      </c>
      <c r="AC91" s="143" t="s">
        <v>412</v>
      </c>
      <c r="AD91" s="143" t="s">
        <v>409</v>
      </c>
      <c r="AE91" s="143" t="s">
        <v>410</v>
      </c>
      <c r="AF91" s="345" t="s">
        <v>411</v>
      </c>
      <c r="AG91" s="322" t="s">
        <v>475</v>
      </c>
      <c r="AH91" s="143" t="s">
        <v>476</v>
      </c>
      <c r="AI91" s="143" t="s">
        <v>477</v>
      </c>
      <c r="AJ91" s="143" t="s">
        <v>478</v>
      </c>
      <c r="AK91" s="143" t="s">
        <v>485</v>
      </c>
      <c r="AL91" s="143" t="s">
        <v>486</v>
      </c>
      <c r="AM91" s="143" t="s">
        <v>479</v>
      </c>
      <c r="AN91" s="143" t="s">
        <v>480</v>
      </c>
      <c r="AO91" s="143" t="s">
        <v>481</v>
      </c>
      <c r="AP91" s="143" t="s">
        <v>482</v>
      </c>
      <c r="AQ91" s="143" t="s">
        <v>483</v>
      </c>
      <c r="AR91" s="144" t="s">
        <v>484</v>
      </c>
      <c r="AS91" s="322" t="s">
        <v>512</v>
      </c>
      <c r="AT91" s="143" t="s">
        <v>513</v>
      </c>
      <c r="AU91" s="143" t="s">
        <v>514</v>
      </c>
      <c r="AV91" s="143" t="s">
        <v>515</v>
      </c>
      <c r="AW91" s="143" t="s">
        <v>516</v>
      </c>
      <c r="AX91" s="143" t="s">
        <v>517</v>
      </c>
      <c r="AY91" s="143" t="s">
        <v>518</v>
      </c>
      <c r="AZ91" s="143" t="s">
        <v>519</v>
      </c>
      <c r="BA91" s="143" t="s">
        <v>520</v>
      </c>
      <c r="BB91" s="143" t="s">
        <v>521</v>
      </c>
      <c r="BC91" s="143" t="s">
        <v>522</v>
      </c>
      <c r="BD91" s="144" t="s">
        <v>523</v>
      </c>
      <c r="BE91" s="322" t="s">
        <v>722</v>
      </c>
      <c r="BF91" s="143" t="s">
        <v>723</v>
      </c>
      <c r="BG91" s="143" t="s">
        <v>724</v>
      </c>
      <c r="BH91" s="143" t="s">
        <v>725</v>
      </c>
      <c r="BI91" s="143" t="s">
        <v>726</v>
      </c>
      <c r="BJ91" s="143" t="s">
        <v>727</v>
      </c>
      <c r="BK91" s="143" t="s">
        <v>752</v>
      </c>
      <c r="BL91" s="143" t="s">
        <v>762</v>
      </c>
      <c r="BM91" s="143" t="s">
        <v>730</v>
      </c>
      <c r="BN91" s="143" t="s">
        <v>731</v>
      </c>
      <c r="BO91" s="143" t="s">
        <v>732</v>
      </c>
      <c r="BP91" s="144" t="s">
        <v>733</v>
      </c>
    </row>
    <row r="92" spans="1:68" ht="15" customHeight="1" x14ac:dyDescent="0.25">
      <c r="A92" s="268" t="s">
        <v>138</v>
      </c>
      <c r="B92" s="112">
        <v>3408</v>
      </c>
      <c r="C92" s="112">
        <v>3885</v>
      </c>
      <c r="D92" s="112">
        <v>3699</v>
      </c>
      <c r="E92" s="112">
        <v>3553</v>
      </c>
      <c r="F92" s="346">
        <v>3168</v>
      </c>
      <c r="G92" s="1036">
        <v>2965</v>
      </c>
      <c r="H92" s="534">
        <v>2926</v>
      </c>
      <c r="I92" s="527"/>
      <c r="J92" s="112"/>
      <c r="K92" s="112"/>
      <c r="L92" s="112"/>
      <c r="M92" s="112"/>
      <c r="N92" s="112"/>
      <c r="O92" s="112"/>
      <c r="P92" s="112"/>
      <c r="Q92" s="112"/>
      <c r="R92" s="112"/>
      <c r="S92" s="112"/>
      <c r="T92" s="208"/>
      <c r="U92" s="112">
        <v>3836</v>
      </c>
      <c r="V92" s="112">
        <v>3750</v>
      </c>
      <c r="W92" s="112">
        <v>3758</v>
      </c>
      <c r="X92" s="112">
        <v>3767</v>
      </c>
      <c r="Y92" s="112">
        <v>3427</v>
      </c>
      <c r="Z92" s="112">
        <v>3448</v>
      </c>
      <c r="AA92" s="112">
        <v>3256</v>
      </c>
      <c r="AB92" s="112">
        <v>3634</v>
      </c>
      <c r="AC92" s="112">
        <v>3585</v>
      </c>
      <c r="AD92" s="112">
        <v>3645</v>
      </c>
      <c r="AE92" s="112">
        <v>3621</v>
      </c>
      <c r="AF92" s="346">
        <v>3553</v>
      </c>
      <c r="AG92" s="349">
        <v>3454</v>
      </c>
      <c r="AH92" s="112">
        <v>3350</v>
      </c>
      <c r="AI92" s="112">
        <v>3427</v>
      </c>
      <c r="AJ92" s="112">
        <v>3379</v>
      </c>
      <c r="AK92" s="112">
        <v>3180</v>
      </c>
      <c r="AL92" s="112">
        <v>3185</v>
      </c>
      <c r="AM92" s="112">
        <v>3246</v>
      </c>
      <c r="AN92" s="112">
        <v>3290</v>
      </c>
      <c r="AO92" s="112">
        <v>3181</v>
      </c>
      <c r="AP92" s="112">
        <v>3286</v>
      </c>
      <c r="AQ92" s="112">
        <v>3227</v>
      </c>
      <c r="AR92" s="208">
        <v>3168</v>
      </c>
      <c r="AS92" s="349">
        <v>3128</v>
      </c>
      <c r="AT92" s="112">
        <v>3130</v>
      </c>
      <c r="AU92" s="112">
        <v>3089</v>
      </c>
      <c r="AV92" s="112">
        <v>3175</v>
      </c>
      <c r="AW92" s="112">
        <v>3052</v>
      </c>
      <c r="AX92" s="112">
        <v>3005</v>
      </c>
      <c r="AY92" s="112">
        <v>3052</v>
      </c>
      <c r="AZ92" s="112">
        <v>3008</v>
      </c>
      <c r="BA92" s="112">
        <v>3017</v>
      </c>
      <c r="BB92" s="112">
        <v>3027</v>
      </c>
      <c r="BC92" s="112">
        <v>2963</v>
      </c>
      <c r="BD92" s="1036">
        <v>2965</v>
      </c>
      <c r="BE92" s="349">
        <v>2927</v>
      </c>
      <c r="BF92" s="112">
        <v>2906</v>
      </c>
      <c r="BG92" s="112">
        <v>2944</v>
      </c>
      <c r="BH92" s="112">
        <v>3033</v>
      </c>
      <c r="BI92" s="112">
        <v>3035</v>
      </c>
      <c r="BJ92" s="112">
        <v>2926</v>
      </c>
      <c r="BK92" s="1360"/>
      <c r="BL92" s="112"/>
      <c r="BM92" s="112"/>
      <c r="BN92" s="112"/>
      <c r="BO92" s="112"/>
      <c r="BP92" s="1036"/>
    </row>
    <row r="93" spans="1:68" ht="15" customHeight="1" x14ac:dyDescent="0.25">
      <c r="A93" s="297" t="s">
        <v>492</v>
      </c>
      <c r="B93" s="323" t="s">
        <v>487</v>
      </c>
      <c r="C93" s="323" t="s">
        <v>487</v>
      </c>
      <c r="D93" s="323" t="s">
        <v>487</v>
      </c>
      <c r="E93" s="323">
        <v>3221</v>
      </c>
      <c r="F93" s="347">
        <v>2842</v>
      </c>
      <c r="G93" s="1037">
        <v>2628</v>
      </c>
      <c r="H93" s="535">
        <v>2608</v>
      </c>
      <c r="I93" s="528"/>
      <c r="J93" s="298"/>
      <c r="K93" s="298"/>
      <c r="L93" s="298"/>
      <c r="M93" s="298"/>
      <c r="N93" s="298"/>
      <c r="O93" s="298"/>
      <c r="P93" s="298"/>
      <c r="Q93" s="298"/>
      <c r="R93" s="298"/>
      <c r="S93" s="298"/>
      <c r="T93" s="299"/>
      <c r="U93" s="298"/>
      <c r="V93" s="298"/>
      <c r="W93" s="298"/>
      <c r="X93" s="298"/>
      <c r="Y93" s="298"/>
      <c r="Z93" s="298"/>
      <c r="AA93" s="298"/>
      <c r="AB93" s="298"/>
      <c r="AC93" s="298"/>
      <c r="AD93" s="298"/>
      <c r="AE93" s="298"/>
      <c r="AF93" s="347">
        <v>3221</v>
      </c>
      <c r="AG93" s="350">
        <v>3125</v>
      </c>
      <c r="AH93" s="298">
        <v>3013</v>
      </c>
      <c r="AI93" s="298">
        <v>3064</v>
      </c>
      <c r="AJ93" s="298">
        <v>3033</v>
      </c>
      <c r="AK93" s="298">
        <v>2868</v>
      </c>
      <c r="AL93" s="298">
        <v>2851</v>
      </c>
      <c r="AM93" s="298">
        <v>2919</v>
      </c>
      <c r="AN93" s="298">
        <v>2947</v>
      </c>
      <c r="AO93" s="298">
        <v>2858</v>
      </c>
      <c r="AP93" s="298">
        <v>2955</v>
      </c>
      <c r="AQ93" s="298">
        <v>2888</v>
      </c>
      <c r="AR93" s="299">
        <v>2842</v>
      </c>
      <c r="AS93" s="350">
        <v>2793</v>
      </c>
      <c r="AT93" s="298">
        <v>2782</v>
      </c>
      <c r="AU93" s="298">
        <v>2746</v>
      </c>
      <c r="AV93" s="298">
        <v>2823</v>
      </c>
      <c r="AW93" s="298">
        <v>2708</v>
      </c>
      <c r="AX93" s="298">
        <v>2666</v>
      </c>
      <c r="AY93" s="298">
        <v>2719</v>
      </c>
      <c r="AZ93" s="298">
        <v>2653</v>
      </c>
      <c r="BA93" s="298">
        <v>2668</v>
      </c>
      <c r="BB93" s="298">
        <v>2680</v>
      </c>
      <c r="BC93" s="298">
        <v>2615</v>
      </c>
      <c r="BD93" s="1037">
        <v>2628</v>
      </c>
      <c r="BE93" s="350">
        <v>2570</v>
      </c>
      <c r="BF93" s="298">
        <v>2548</v>
      </c>
      <c r="BG93" s="298">
        <v>2602</v>
      </c>
      <c r="BH93" s="298">
        <v>2690</v>
      </c>
      <c r="BI93" s="298">
        <v>2706</v>
      </c>
      <c r="BJ93" s="298">
        <v>2608</v>
      </c>
      <c r="BK93" s="1371"/>
      <c r="BL93" s="298"/>
      <c r="BM93" s="298"/>
      <c r="BN93" s="298"/>
      <c r="BO93" s="298"/>
      <c r="BP93" s="1037"/>
    </row>
    <row r="94" spans="1:68" ht="15" customHeight="1" thickBot="1" x14ac:dyDescent="0.3">
      <c r="A94" s="267" t="s">
        <v>434</v>
      </c>
      <c r="B94" s="103">
        <v>2848</v>
      </c>
      <c r="C94" s="103">
        <v>3338</v>
      </c>
      <c r="D94" s="103">
        <v>3460</v>
      </c>
      <c r="E94" s="103">
        <v>1515</v>
      </c>
      <c r="F94" s="348">
        <v>1322</v>
      </c>
      <c r="G94" s="1038">
        <v>1370</v>
      </c>
      <c r="H94" s="536">
        <v>1370</v>
      </c>
      <c r="I94" s="529"/>
      <c r="J94" s="103"/>
      <c r="K94" s="103"/>
      <c r="L94" s="103"/>
      <c r="M94" s="103"/>
      <c r="N94" s="103"/>
      <c r="O94" s="103"/>
      <c r="P94" s="103"/>
      <c r="Q94" s="103"/>
      <c r="R94" s="103"/>
      <c r="S94" s="103"/>
      <c r="T94" s="211"/>
      <c r="U94" s="103">
        <v>1567</v>
      </c>
      <c r="V94" s="103">
        <v>1527</v>
      </c>
      <c r="W94" s="103">
        <v>1516</v>
      </c>
      <c r="X94" s="103">
        <v>1550</v>
      </c>
      <c r="Y94" s="103">
        <v>1375</v>
      </c>
      <c r="Z94" s="103">
        <v>1396</v>
      </c>
      <c r="AA94" s="103">
        <v>1517</v>
      </c>
      <c r="AB94" s="103">
        <v>1565</v>
      </c>
      <c r="AC94" s="103">
        <v>1550</v>
      </c>
      <c r="AD94" s="103">
        <v>1581</v>
      </c>
      <c r="AE94" s="103">
        <v>1551</v>
      </c>
      <c r="AF94" s="348">
        <v>1515</v>
      </c>
      <c r="AG94" s="351">
        <v>1431</v>
      </c>
      <c r="AH94" s="103">
        <v>1352</v>
      </c>
      <c r="AI94" s="103">
        <v>1374</v>
      </c>
      <c r="AJ94" s="103">
        <v>1440</v>
      </c>
      <c r="AK94" s="103">
        <v>1311</v>
      </c>
      <c r="AL94" s="103">
        <v>1306</v>
      </c>
      <c r="AM94" s="103">
        <v>1344</v>
      </c>
      <c r="AN94" s="103">
        <v>1364</v>
      </c>
      <c r="AO94" s="103">
        <v>1307</v>
      </c>
      <c r="AP94" s="103">
        <v>1357</v>
      </c>
      <c r="AQ94" s="103">
        <v>1314</v>
      </c>
      <c r="AR94" s="211">
        <v>1322</v>
      </c>
      <c r="AS94" s="351">
        <v>1401</v>
      </c>
      <c r="AT94" s="103">
        <v>1396</v>
      </c>
      <c r="AU94" s="103">
        <v>1391</v>
      </c>
      <c r="AV94" s="103">
        <v>1387</v>
      </c>
      <c r="AW94" s="103">
        <v>1318</v>
      </c>
      <c r="AX94" s="103">
        <v>1298</v>
      </c>
      <c r="AY94" s="103">
        <v>1342</v>
      </c>
      <c r="AZ94" s="103">
        <v>1314</v>
      </c>
      <c r="BA94" s="103">
        <v>1365</v>
      </c>
      <c r="BB94" s="103">
        <v>1391</v>
      </c>
      <c r="BC94" s="103">
        <v>1370</v>
      </c>
      <c r="BD94" s="1038">
        <v>1370</v>
      </c>
      <c r="BE94" s="351">
        <v>1354</v>
      </c>
      <c r="BF94" s="103">
        <v>1354</v>
      </c>
      <c r="BG94" s="103">
        <v>1387</v>
      </c>
      <c r="BH94" s="103">
        <v>1413</v>
      </c>
      <c r="BI94" s="103">
        <v>1438</v>
      </c>
      <c r="BJ94" s="103">
        <v>1370</v>
      </c>
      <c r="BK94" s="1155"/>
      <c r="BL94" s="103"/>
      <c r="BM94" s="103"/>
      <c r="BN94" s="103"/>
      <c r="BO94" s="103"/>
      <c r="BP94" s="1038"/>
    </row>
    <row r="95" spans="1:68" ht="15.75" thickBot="1" x14ac:dyDescent="0.3">
      <c r="A95" s="260"/>
      <c r="B95" s="8"/>
      <c r="C95" s="8"/>
      <c r="D95" s="8"/>
      <c r="E95" s="8"/>
      <c r="F95" s="8"/>
      <c r="G95" s="8"/>
      <c r="H95" s="8"/>
      <c r="I95" s="8"/>
      <c r="J95" s="8"/>
      <c r="K95" s="8"/>
      <c r="L95" s="8"/>
      <c r="M95" s="8"/>
      <c r="U95" s="8"/>
      <c r="V95" s="8"/>
      <c r="W95" s="8"/>
      <c r="X95" s="8"/>
      <c r="Y95" s="8"/>
      <c r="AG95" s="8"/>
      <c r="AH95" s="8"/>
      <c r="AI95" s="8"/>
      <c r="AJ95" s="8"/>
      <c r="AK95" s="8"/>
      <c r="AS95" s="8"/>
      <c r="AT95" s="8"/>
      <c r="AU95" s="8"/>
      <c r="AV95" s="8"/>
      <c r="AW95" s="8"/>
      <c r="BE95" s="8"/>
      <c r="BF95" s="8"/>
      <c r="BG95" s="8"/>
      <c r="BH95" s="8"/>
      <c r="BI95" s="8"/>
    </row>
    <row r="96" spans="1:68" ht="18.75" thickBot="1" x14ac:dyDescent="0.3">
      <c r="A96" s="12" t="s">
        <v>397</v>
      </c>
      <c r="B96" s="142" t="s">
        <v>735</v>
      </c>
      <c r="C96" s="26" t="s">
        <v>736</v>
      </c>
      <c r="D96" s="26" t="s">
        <v>737</v>
      </c>
      <c r="E96" s="26" t="s">
        <v>738</v>
      </c>
      <c r="F96" s="499" t="s">
        <v>739</v>
      </c>
      <c r="G96" s="718" t="s">
        <v>741</v>
      </c>
      <c r="H96" s="461" t="s">
        <v>734</v>
      </c>
      <c r="I96" s="457" t="s">
        <v>43</v>
      </c>
      <c r="J96" s="143" t="s">
        <v>32</v>
      </c>
      <c r="K96" s="143" t="s">
        <v>33</v>
      </c>
      <c r="L96" s="143" t="s">
        <v>34</v>
      </c>
      <c r="M96" s="143" t="s">
        <v>35</v>
      </c>
      <c r="N96" s="143" t="s">
        <v>36</v>
      </c>
      <c r="O96" s="143" t="s">
        <v>37</v>
      </c>
      <c r="P96" s="143" t="s">
        <v>38</v>
      </c>
      <c r="Q96" s="143" t="s">
        <v>39</v>
      </c>
      <c r="R96" s="143" t="s">
        <v>40</v>
      </c>
      <c r="S96" s="143" t="s">
        <v>41</v>
      </c>
      <c r="T96" s="144" t="s">
        <v>42</v>
      </c>
      <c r="U96" s="140" t="s">
        <v>401</v>
      </c>
      <c r="V96" s="140" t="s">
        <v>402</v>
      </c>
      <c r="W96" s="140" t="s">
        <v>403</v>
      </c>
      <c r="X96" s="140" t="s">
        <v>404</v>
      </c>
      <c r="Y96" s="140" t="s">
        <v>405</v>
      </c>
      <c r="Z96" s="140" t="s">
        <v>406</v>
      </c>
      <c r="AA96" s="140" t="s">
        <v>407</v>
      </c>
      <c r="AB96" s="140" t="s">
        <v>408</v>
      </c>
      <c r="AC96" s="140" t="s">
        <v>412</v>
      </c>
      <c r="AD96" s="140" t="s">
        <v>409</v>
      </c>
      <c r="AE96" s="140" t="s">
        <v>410</v>
      </c>
      <c r="AF96" s="335" t="s">
        <v>411</v>
      </c>
      <c r="AG96" s="328" t="s">
        <v>475</v>
      </c>
      <c r="AH96" s="140" t="s">
        <v>476</v>
      </c>
      <c r="AI96" s="140" t="s">
        <v>477</v>
      </c>
      <c r="AJ96" s="140" t="s">
        <v>478</v>
      </c>
      <c r="AK96" s="140" t="s">
        <v>485</v>
      </c>
      <c r="AL96" s="140" t="s">
        <v>486</v>
      </c>
      <c r="AM96" s="140" t="s">
        <v>479</v>
      </c>
      <c r="AN96" s="140" t="s">
        <v>480</v>
      </c>
      <c r="AO96" s="140" t="s">
        <v>481</v>
      </c>
      <c r="AP96" s="140" t="s">
        <v>482</v>
      </c>
      <c r="AQ96" s="140" t="s">
        <v>483</v>
      </c>
      <c r="AR96" s="141" t="s">
        <v>484</v>
      </c>
      <c r="AS96" s="328" t="s">
        <v>512</v>
      </c>
      <c r="AT96" s="140" t="s">
        <v>513</v>
      </c>
      <c r="AU96" s="140" t="s">
        <v>514</v>
      </c>
      <c r="AV96" s="140" t="s">
        <v>515</v>
      </c>
      <c r="AW96" s="140" t="s">
        <v>516</v>
      </c>
      <c r="AX96" s="140" t="s">
        <v>517</v>
      </c>
      <c r="AY96" s="140" t="s">
        <v>518</v>
      </c>
      <c r="AZ96" s="140" t="s">
        <v>519</v>
      </c>
      <c r="BA96" s="140" t="s">
        <v>520</v>
      </c>
      <c r="BB96" s="140" t="s">
        <v>521</v>
      </c>
      <c r="BC96" s="140" t="s">
        <v>522</v>
      </c>
      <c r="BD96" s="141" t="s">
        <v>523</v>
      </c>
      <c r="BE96" s="328" t="s">
        <v>722</v>
      </c>
      <c r="BF96" s="140" t="s">
        <v>723</v>
      </c>
      <c r="BG96" s="140" t="s">
        <v>724</v>
      </c>
      <c r="BH96" s="140" t="s">
        <v>725</v>
      </c>
      <c r="BI96" s="140" t="s">
        <v>726</v>
      </c>
      <c r="BJ96" s="140" t="s">
        <v>727</v>
      </c>
      <c r="BK96" s="140" t="s">
        <v>752</v>
      </c>
      <c r="BL96" s="140" t="s">
        <v>762</v>
      </c>
      <c r="BM96" s="140" t="s">
        <v>730</v>
      </c>
      <c r="BN96" s="140" t="s">
        <v>731</v>
      </c>
      <c r="BO96" s="140" t="s">
        <v>732</v>
      </c>
      <c r="BP96" s="141" t="s">
        <v>733</v>
      </c>
    </row>
    <row r="97" spans="1:68" x14ac:dyDescent="0.25">
      <c r="A97" s="694" t="s">
        <v>647</v>
      </c>
      <c r="B97" s="1012" t="s">
        <v>74</v>
      </c>
      <c r="C97" s="1012" t="s">
        <v>74</v>
      </c>
      <c r="D97" s="1013">
        <v>0.41620329894556907</v>
      </c>
      <c r="E97" s="1013">
        <v>0.41750000000000015</v>
      </c>
      <c r="F97" s="1014">
        <f>AVERAGE(AG97:AR97)</f>
        <v>0.41995964503532651</v>
      </c>
      <c r="G97" s="1041">
        <f>AVERAGE(AS97:BD97)</f>
        <v>0.39481211863111981</v>
      </c>
      <c r="H97" s="951">
        <f t="shared" ref="H97:H101" si="22">AVERAGE(BE97:BP97)</f>
        <v>0.41767727128722792</v>
      </c>
      <c r="I97" s="1015">
        <v>0.41015310233682511</v>
      </c>
      <c r="J97" s="1016">
        <v>0.41271118262268702</v>
      </c>
      <c r="K97" s="1016">
        <v>0.41278065630397237</v>
      </c>
      <c r="L97" s="1016">
        <v>0.39617723718505649</v>
      </c>
      <c r="M97" s="1016">
        <v>0.41706161137440756</v>
      </c>
      <c r="N97" s="1017">
        <v>0.4169124877089479</v>
      </c>
      <c r="O97" s="1016">
        <v>0.42665388302972196</v>
      </c>
      <c r="P97" s="1016">
        <v>0.43059490084985835</v>
      </c>
      <c r="Q97" s="1016">
        <v>0.4258188824662813</v>
      </c>
      <c r="R97" s="1016">
        <v>0.40269151138716358</v>
      </c>
      <c r="S97" s="1016">
        <v>0.43249176728869376</v>
      </c>
      <c r="T97" s="1018">
        <v>0.41039236479321317</v>
      </c>
      <c r="U97" s="126">
        <v>0.39</v>
      </c>
      <c r="V97" s="126">
        <v>0.41</v>
      </c>
      <c r="W97" s="126">
        <v>0.38</v>
      </c>
      <c r="X97" s="126">
        <v>0.43</v>
      </c>
      <c r="Y97" s="126">
        <v>0.41</v>
      </c>
      <c r="Z97" s="175">
        <v>0.47</v>
      </c>
      <c r="AA97" s="126">
        <v>0.4</v>
      </c>
      <c r="AB97" s="126">
        <v>0.45</v>
      </c>
      <c r="AC97" s="126">
        <v>0.43</v>
      </c>
      <c r="AD97" s="126">
        <v>0.4</v>
      </c>
      <c r="AE97" s="126">
        <v>0.44</v>
      </c>
      <c r="AF97" s="352">
        <v>0.4</v>
      </c>
      <c r="AG97" s="355">
        <v>0.40853658536585363</v>
      </c>
      <c r="AH97" s="126">
        <v>0.41704545454545455</v>
      </c>
      <c r="AI97" s="126">
        <v>0.41073657927590512</v>
      </c>
      <c r="AJ97" s="126">
        <v>0.40948813982521848</v>
      </c>
      <c r="AK97" s="126">
        <v>0.3882063882063882</v>
      </c>
      <c r="AL97" s="175">
        <v>0.44718792866941015</v>
      </c>
      <c r="AM97" s="126">
        <v>0.4654970760233918</v>
      </c>
      <c r="AN97" s="126">
        <v>0.40183246073298429</v>
      </c>
      <c r="AO97" s="126">
        <v>0.4352078239608802</v>
      </c>
      <c r="AP97" s="126">
        <v>0.45054945054945056</v>
      </c>
      <c r="AQ97" s="126">
        <v>0.40947752126366949</v>
      </c>
      <c r="AR97" s="237">
        <v>0.39575033200531207</v>
      </c>
      <c r="AS97" s="355">
        <v>0.32037533512064342</v>
      </c>
      <c r="AT97" s="126">
        <v>0.41342756183745583</v>
      </c>
      <c r="AU97" s="126">
        <v>0.42972972972972973</v>
      </c>
      <c r="AV97" s="126">
        <v>0.4304556354916067</v>
      </c>
      <c r="AW97" s="126">
        <v>0.42836879432624114</v>
      </c>
      <c r="AX97" s="175">
        <v>0.35051546391752575</v>
      </c>
      <c r="AY97" s="126">
        <v>0.39686684073107048</v>
      </c>
      <c r="AZ97" s="126">
        <v>0.40791268758526605</v>
      </c>
      <c r="BA97" s="126">
        <v>0.38620689655172413</v>
      </c>
      <c r="BB97" s="126">
        <v>0.3605600933488915</v>
      </c>
      <c r="BC97" s="126">
        <v>0.38532110091743121</v>
      </c>
      <c r="BD97" s="1039">
        <v>0.42800528401585203</v>
      </c>
      <c r="BE97" s="355">
        <v>0.42550655542312277</v>
      </c>
      <c r="BF97" s="126">
        <v>0.44696969696969696</v>
      </c>
      <c r="BG97" s="126">
        <v>0.38978494623655913</v>
      </c>
      <c r="BH97" s="126">
        <v>0.41605839416058393</v>
      </c>
      <c r="BI97" s="126">
        <v>0.42428198433420367</v>
      </c>
      <c r="BJ97" s="175">
        <v>0.40346205059920104</v>
      </c>
      <c r="BK97" s="1372"/>
      <c r="BL97" s="126"/>
      <c r="BM97" s="126"/>
      <c r="BN97" s="126"/>
      <c r="BO97" s="126"/>
      <c r="BP97" s="1039"/>
    </row>
    <row r="98" spans="1:68" x14ac:dyDescent="0.25">
      <c r="A98" s="598" t="s">
        <v>643</v>
      </c>
      <c r="B98" s="17" t="s">
        <v>74</v>
      </c>
      <c r="C98" s="17" t="s">
        <v>74</v>
      </c>
      <c r="D98" s="99">
        <f>AVERAGE(I98:T98)</f>
        <v>0.20266666666666669</v>
      </c>
      <c r="E98" s="99">
        <f>AVERAGE(U98:AF98)</f>
        <v>0.123</v>
      </c>
      <c r="F98" s="762">
        <f>AVERAGE(AG98:AR98)</f>
        <v>0.11283333333333334</v>
      </c>
      <c r="G98" s="1042">
        <f>AVERAGE(AS98:BD98)</f>
        <v>0.10616666666666667</v>
      </c>
      <c r="H98" s="537">
        <f t="shared" si="22"/>
        <v>0.10883333333333332</v>
      </c>
      <c r="I98" s="763">
        <v>0.17799999999999999</v>
      </c>
      <c r="J98" s="18">
        <v>0.191</v>
      </c>
      <c r="K98" s="18">
        <v>0.191</v>
      </c>
      <c r="L98" s="18">
        <v>0.19600000000000001</v>
      </c>
      <c r="M98" s="18">
        <v>0.23599999999999999</v>
      </c>
      <c r="N98" s="160">
        <v>0.22600000000000001</v>
      </c>
      <c r="O98" s="18">
        <v>0.185</v>
      </c>
      <c r="P98" s="18">
        <v>0.16900000000000001</v>
      </c>
      <c r="Q98" s="18">
        <v>0.21</v>
      </c>
      <c r="R98" s="18">
        <v>0.221</v>
      </c>
      <c r="S98" s="216">
        <v>0.23699999999999999</v>
      </c>
      <c r="T98" s="238">
        <v>0.192</v>
      </c>
      <c r="U98" s="18">
        <v>0.112</v>
      </c>
      <c r="V98" s="18">
        <v>0.11799999999999999</v>
      </c>
      <c r="W98" s="18">
        <v>0.12</v>
      </c>
      <c r="X98" s="18">
        <v>0.107</v>
      </c>
      <c r="Y98" s="18">
        <v>0.09</v>
      </c>
      <c r="Z98" s="160">
        <v>0.13500000000000001</v>
      </c>
      <c r="AA98" s="18">
        <v>0.13300000000000001</v>
      </c>
      <c r="AB98" s="18">
        <v>0.13200000000000001</v>
      </c>
      <c r="AC98" s="18">
        <v>0.13500000000000001</v>
      </c>
      <c r="AD98" s="18">
        <v>0.13700000000000001</v>
      </c>
      <c r="AE98" s="216">
        <v>0.14299999999999999</v>
      </c>
      <c r="AF98" s="353">
        <v>0.114</v>
      </c>
      <c r="AG98" s="761">
        <v>0.128</v>
      </c>
      <c r="AH98" s="18">
        <v>0.106</v>
      </c>
      <c r="AI98" s="18">
        <v>0.10199999999999999</v>
      </c>
      <c r="AJ98" s="18">
        <v>0.121</v>
      </c>
      <c r="AK98" s="18">
        <v>9.1999999999999998E-2</v>
      </c>
      <c r="AL98" s="160">
        <v>0.12</v>
      </c>
      <c r="AM98" s="18">
        <v>0.15</v>
      </c>
      <c r="AN98" s="18">
        <v>0.113</v>
      </c>
      <c r="AO98" s="18">
        <v>0.121</v>
      </c>
      <c r="AP98" s="18">
        <v>9.9000000000000005E-2</v>
      </c>
      <c r="AQ98" s="216">
        <v>0.11</v>
      </c>
      <c r="AR98" s="238">
        <v>9.1999999999999998E-2</v>
      </c>
      <c r="AS98" s="761">
        <v>0.10199999999999999</v>
      </c>
      <c r="AT98" s="18">
        <v>8.8999999999999996E-2</v>
      </c>
      <c r="AU98" s="18">
        <v>7.6999999999999999E-2</v>
      </c>
      <c r="AV98" s="18">
        <v>8.1000000000000003E-2</v>
      </c>
      <c r="AW98" s="18">
        <v>0.105</v>
      </c>
      <c r="AX98" s="160">
        <v>0.104</v>
      </c>
      <c r="AY98" s="18">
        <v>0.108</v>
      </c>
      <c r="AZ98" s="18">
        <v>0.13</v>
      </c>
      <c r="BA98" s="18">
        <v>0.121</v>
      </c>
      <c r="BB98" s="18">
        <v>0.124</v>
      </c>
      <c r="BC98" s="216">
        <v>0.107</v>
      </c>
      <c r="BD98" s="1025">
        <v>0.126</v>
      </c>
      <c r="BE98" s="761">
        <v>0.106</v>
      </c>
      <c r="BF98" s="18">
        <v>0.123</v>
      </c>
      <c r="BG98" s="18">
        <v>9.7000000000000003E-2</v>
      </c>
      <c r="BH98" s="18">
        <v>9.6000000000000002E-2</v>
      </c>
      <c r="BI98" s="18">
        <v>0.11799999999999999</v>
      </c>
      <c r="BJ98" s="160">
        <v>0.113</v>
      </c>
      <c r="BK98" s="1361"/>
      <c r="BL98" s="18"/>
      <c r="BM98" s="18"/>
      <c r="BN98" s="18"/>
      <c r="BO98" s="216"/>
      <c r="BP98" s="1025"/>
    </row>
    <row r="99" spans="1:68" x14ac:dyDescent="0.25">
      <c r="A99" s="598" t="s">
        <v>642</v>
      </c>
      <c r="B99" s="17" t="s">
        <v>74</v>
      </c>
      <c r="C99" s="17" t="s">
        <v>74</v>
      </c>
      <c r="D99" s="99">
        <f>AVERAGE(I99:T99)</f>
        <v>6.0249999999999998E-2</v>
      </c>
      <c r="E99" s="99">
        <f>AVERAGE(U99:AF99)</f>
        <v>5.2263888888888894E-2</v>
      </c>
      <c r="F99" s="762">
        <f>AVERAGE(AG99:AR99)</f>
        <v>5.4583333333333324E-2</v>
      </c>
      <c r="G99" s="1042">
        <f>AVERAGE(AS99:BD99)</f>
        <v>4.7916666666666663E-2</v>
      </c>
      <c r="H99" s="537">
        <f t="shared" si="22"/>
        <v>4.7499999999999994E-2</v>
      </c>
      <c r="I99" s="763">
        <v>6.0999999999999999E-2</v>
      </c>
      <c r="J99" s="18">
        <v>6.3E-2</v>
      </c>
      <c r="K99" s="18">
        <v>7.1999999999999995E-2</v>
      </c>
      <c r="L99" s="18">
        <v>7.9000000000000001E-2</v>
      </c>
      <c r="M99" s="18">
        <v>6.2E-2</v>
      </c>
      <c r="N99" s="160">
        <v>6.2E-2</v>
      </c>
      <c r="O99" s="18">
        <v>4.5999999999999999E-2</v>
      </c>
      <c r="P99" s="18">
        <v>5.0999999999999997E-2</v>
      </c>
      <c r="Q99" s="18">
        <v>5.8999999999999997E-2</v>
      </c>
      <c r="R99" s="18">
        <v>3.7999999999999999E-2</v>
      </c>
      <c r="S99" s="216">
        <v>4.3999999999999997E-2</v>
      </c>
      <c r="T99" s="238">
        <v>8.5999999999999993E-2</v>
      </c>
      <c r="U99" s="18">
        <v>5.3999999999999992E-2</v>
      </c>
      <c r="V99" s="18">
        <v>6.0166666666666674E-2</v>
      </c>
      <c r="W99" s="18">
        <v>5.7833333333333327E-2</v>
      </c>
      <c r="X99" s="18">
        <v>5.6666666666666664E-2</v>
      </c>
      <c r="Y99" s="18">
        <v>5.6833333333333326E-2</v>
      </c>
      <c r="Z99" s="160">
        <v>5.5999999999999994E-2</v>
      </c>
      <c r="AA99" s="18">
        <v>4.9666666666666665E-2</v>
      </c>
      <c r="AB99" s="18">
        <v>4.4500000000000005E-2</v>
      </c>
      <c r="AC99" s="18">
        <v>4.6333333333333331E-2</v>
      </c>
      <c r="AD99" s="18">
        <v>4.416666666666666E-2</v>
      </c>
      <c r="AE99" s="216">
        <v>4.5999999999999999E-2</v>
      </c>
      <c r="AF99" s="353">
        <v>5.5E-2</v>
      </c>
      <c r="AG99" s="761">
        <v>0.08</v>
      </c>
      <c r="AH99" s="18">
        <v>6.9000000000000006E-2</v>
      </c>
      <c r="AI99" s="18">
        <v>0.05</v>
      </c>
      <c r="AJ99" s="18">
        <v>5.0999999999999997E-2</v>
      </c>
      <c r="AK99" s="18">
        <v>3.9E-2</v>
      </c>
      <c r="AL99" s="160">
        <v>4.2999999999999997E-2</v>
      </c>
      <c r="AM99" s="18">
        <v>4.7E-2</v>
      </c>
      <c r="AN99" s="18">
        <v>4.1000000000000002E-2</v>
      </c>
      <c r="AO99" s="18">
        <v>3.5000000000000003E-2</v>
      </c>
      <c r="AP99" s="18">
        <v>0.06</v>
      </c>
      <c r="AQ99" s="216">
        <v>5.8000000000000003E-2</v>
      </c>
      <c r="AR99" s="238">
        <v>8.2000000000000003E-2</v>
      </c>
      <c r="AS99" s="761">
        <v>4.7E-2</v>
      </c>
      <c r="AT99" s="18">
        <v>4.1000000000000002E-2</v>
      </c>
      <c r="AU99" s="18">
        <v>5.5E-2</v>
      </c>
      <c r="AV99" s="18">
        <v>4.5999999999999999E-2</v>
      </c>
      <c r="AW99" s="18">
        <v>0.05</v>
      </c>
      <c r="AX99" s="160">
        <v>0.06</v>
      </c>
      <c r="AY99" s="18">
        <v>4.2999999999999997E-2</v>
      </c>
      <c r="AZ99" s="18">
        <v>4.5999999999999999E-2</v>
      </c>
      <c r="BA99" s="18">
        <v>4.4999999999999998E-2</v>
      </c>
      <c r="BB99" s="18">
        <v>5.0999999999999997E-2</v>
      </c>
      <c r="BC99" s="216">
        <v>3.9E-2</v>
      </c>
      <c r="BD99" s="1025">
        <v>5.1999999999999998E-2</v>
      </c>
      <c r="BE99" s="761">
        <v>5.0999999999999997E-2</v>
      </c>
      <c r="BF99" s="18">
        <v>0.04</v>
      </c>
      <c r="BG99" s="18">
        <v>5.3999999999999999E-2</v>
      </c>
      <c r="BH99" s="18">
        <v>5.0999999999999997E-2</v>
      </c>
      <c r="BI99" s="18">
        <v>4.7E-2</v>
      </c>
      <c r="BJ99" s="160">
        <v>4.2000000000000003E-2</v>
      </c>
      <c r="BK99" s="1361"/>
      <c r="BL99" s="18"/>
      <c r="BM99" s="18"/>
      <c r="BN99" s="18"/>
      <c r="BO99" s="216"/>
      <c r="BP99" s="1025"/>
    </row>
    <row r="100" spans="1:68" x14ac:dyDescent="0.25">
      <c r="A100" s="658" t="s">
        <v>562</v>
      </c>
      <c r="B100" s="17"/>
      <c r="C100" s="17"/>
      <c r="D100" s="99">
        <f>AVERAGE(I100:T100)</f>
        <v>0.13400000000000001</v>
      </c>
      <c r="E100" s="99">
        <f>AVERAGE(U100:AF100)</f>
        <v>0.11991666666666667</v>
      </c>
      <c r="F100" s="762">
        <f>AVERAGE(AG100:AR100)</f>
        <v>0.12374999999999999</v>
      </c>
      <c r="G100" s="1042">
        <f>AVERAGE(AS100:BD100)</f>
        <v>0.12916666666666665</v>
      </c>
      <c r="H100" s="537">
        <f t="shared" si="22"/>
        <v>0.11266666666666665</v>
      </c>
      <c r="I100" s="763"/>
      <c r="J100" s="18"/>
      <c r="K100" s="18"/>
      <c r="L100" s="18"/>
      <c r="M100" s="18"/>
      <c r="N100" s="160"/>
      <c r="O100" s="18">
        <v>0.125</v>
      </c>
      <c r="P100" s="18">
        <v>0.11700000000000001</v>
      </c>
      <c r="Q100" s="18">
        <v>0.14699999999999999</v>
      </c>
      <c r="R100" s="18">
        <v>0.16500000000000001</v>
      </c>
      <c r="S100" s="18">
        <v>0.129</v>
      </c>
      <c r="T100" s="210">
        <v>0.121</v>
      </c>
      <c r="U100" s="18">
        <v>9.1999999999999998E-2</v>
      </c>
      <c r="V100" s="18">
        <v>0.11899999999999999</v>
      </c>
      <c r="W100" s="18">
        <v>0.13800000000000001</v>
      </c>
      <c r="X100" s="18">
        <v>8.5999999999999993E-2</v>
      </c>
      <c r="Y100" s="18">
        <v>0.13100000000000001</v>
      </c>
      <c r="Z100" s="160">
        <v>0.14599999999999999</v>
      </c>
      <c r="AA100" s="18">
        <v>0.15</v>
      </c>
      <c r="AB100" s="18">
        <v>0.12</v>
      </c>
      <c r="AC100" s="18">
        <v>0.121</v>
      </c>
      <c r="AD100" s="18">
        <v>0.111</v>
      </c>
      <c r="AE100" s="18">
        <v>0.11</v>
      </c>
      <c r="AF100" s="762">
        <v>0.115</v>
      </c>
      <c r="AG100" s="761">
        <v>0.122</v>
      </c>
      <c r="AH100" s="18">
        <v>0.115</v>
      </c>
      <c r="AI100" s="18">
        <v>0.1</v>
      </c>
      <c r="AJ100" s="18">
        <v>0.104</v>
      </c>
      <c r="AK100" s="18">
        <v>0.16800000000000001</v>
      </c>
      <c r="AL100" s="160">
        <v>0.122</v>
      </c>
      <c r="AM100" s="18">
        <v>0.16</v>
      </c>
      <c r="AN100" s="18">
        <v>0.122</v>
      </c>
      <c r="AO100" s="18">
        <v>0.13100000000000001</v>
      </c>
      <c r="AP100" s="18">
        <v>0.107</v>
      </c>
      <c r="AQ100" s="18">
        <v>0.11799999999999999</v>
      </c>
      <c r="AR100" s="210">
        <v>0.11600000000000001</v>
      </c>
      <c r="AS100" s="761">
        <v>0.126</v>
      </c>
      <c r="AT100" s="18">
        <v>0.11700000000000001</v>
      </c>
      <c r="AU100" s="18">
        <v>9.5000000000000001E-2</v>
      </c>
      <c r="AV100" s="18">
        <v>0.13</v>
      </c>
      <c r="AW100" s="18">
        <v>0.17399999999999999</v>
      </c>
      <c r="AX100" s="160">
        <v>0.183</v>
      </c>
      <c r="AY100" s="18">
        <v>9.9000000000000005E-2</v>
      </c>
      <c r="AZ100" s="18">
        <v>0.11700000000000001</v>
      </c>
      <c r="BA100" s="18">
        <v>0.11899999999999999</v>
      </c>
      <c r="BB100" s="18">
        <v>0.11600000000000001</v>
      </c>
      <c r="BC100" s="216">
        <v>0.14000000000000001</v>
      </c>
      <c r="BD100" s="1025">
        <v>0.13400000000000001</v>
      </c>
      <c r="BE100" s="761">
        <v>8.6999999999999994E-2</v>
      </c>
      <c r="BF100" s="18">
        <v>0.11700000000000001</v>
      </c>
      <c r="BG100" s="18">
        <v>0.104</v>
      </c>
      <c r="BH100" s="18">
        <v>0.11600000000000001</v>
      </c>
      <c r="BI100" s="18">
        <v>0.13700000000000001</v>
      </c>
      <c r="BJ100" s="160">
        <v>0.115</v>
      </c>
      <c r="BK100" s="1361"/>
      <c r="BL100" s="18"/>
      <c r="BM100" s="18"/>
      <c r="BN100" s="18"/>
      <c r="BO100" s="216"/>
      <c r="BP100" s="1025"/>
    </row>
    <row r="101" spans="1:68" ht="15.75" thickBot="1" x14ac:dyDescent="0.3">
      <c r="A101" s="659" t="s">
        <v>580</v>
      </c>
      <c r="B101" s="19"/>
      <c r="C101" s="19"/>
      <c r="D101" s="792">
        <f>AVERAGE(I101:T101)</f>
        <v>9.6249999999999988E-2</v>
      </c>
      <c r="E101" s="792">
        <f>AVERAGE(U101:AF101)</f>
        <v>8.3500000000000019E-2</v>
      </c>
      <c r="F101" s="983">
        <f>AVERAGE(AG101:AR101)</f>
        <v>9.7083333333333313E-2</v>
      </c>
      <c r="G101" s="1043">
        <f>AVERAGE(AS101:BD101)</f>
        <v>8.1749999999999989E-2</v>
      </c>
      <c r="H101" s="793">
        <f t="shared" si="22"/>
        <v>7.3000000000000009E-2</v>
      </c>
      <c r="I101" s="530">
        <v>8.7999999999999995E-2</v>
      </c>
      <c r="J101" s="127">
        <v>9.4E-2</v>
      </c>
      <c r="K101" s="127">
        <v>0.10199999999999999</v>
      </c>
      <c r="L101" s="127">
        <v>0.11600000000000001</v>
      </c>
      <c r="M101" s="127">
        <v>8.7999999999999995E-2</v>
      </c>
      <c r="N101" s="176">
        <v>0.1</v>
      </c>
      <c r="O101" s="127">
        <v>7.8E-2</v>
      </c>
      <c r="P101" s="127">
        <v>9.2999999999999999E-2</v>
      </c>
      <c r="Q101" s="127">
        <v>0.10100000000000001</v>
      </c>
      <c r="R101" s="127">
        <v>6.0999999999999999E-2</v>
      </c>
      <c r="S101" s="217">
        <v>0.10199999999999999</v>
      </c>
      <c r="T101" s="239">
        <v>0.13200000000000001</v>
      </c>
      <c r="U101" s="127">
        <v>0.122</v>
      </c>
      <c r="V101" s="127">
        <v>6.4000000000000001E-2</v>
      </c>
      <c r="W101" s="127">
        <v>9.0999999999999998E-2</v>
      </c>
      <c r="X101" s="127">
        <v>7.1999999999999995E-2</v>
      </c>
      <c r="Y101" s="127">
        <v>7.2999999999999995E-2</v>
      </c>
      <c r="Z101" s="176">
        <v>7.5999999999999998E-2</v>
      </c>
      <c r="AA101" s="127">
        <v>0.09</v>
      </c>
      <c r="AB101" s="127">
        <v>7.8E-2</v>
      </c>
      <c r="AC101" s="127">
        <v>6.7000000000000004E-2</v>
      </c>
      <c r="AD101" s="127">
        <v>5.7000000000000002E-2</v>
      </c>
      <c r="AE101" s="217">
        <v>0.122</v>
      </c>
      <c r="AF101" s="354">
        <v>0.09</v>
      </c>
      <c r="AG101" s="356">
        <v>0.121</v>
      </c>
      <c r="AH101" s="127">
        <v>0.107</v>
      </c>
      <c r="AI101" s="127">
        <v>8.7999999999999995E-2</v>
      </c>
      <c r="AJ101" s="127">
        <v>8.5000000000000006E-2</v>
      </c>
      <c r="AK101" s="127">
        <v>7.8E-2</v>
      </c>
      <c r="AL101" s="176">
        <v>7.8E-2</v>
      </c>
      <c r="AM101" s="127">
        <v>9.0999999999999998E-2</v>
      </c>
      <c r="AN101" s="127">
        <v>7.4999999999999997E-2</v>
      </c>
      <c r="AO101" s="127">
        <v>6.7000000000000004E-2</v>
      </c>
      <c r="AP101" s="127">
        <v>0.10299999999999999</v>
      </c>
      <c r="AQ101" s="217">
        <v>0.124</v>
      </c>
      <c r="AR101" s="239">
        <v>0.14799999999999999</v>
      </c>
      <c r="AS101" s="356">
        <v>8.2000000000000003E-2</v>
      </c>
      <c r="AT101" s="127">
        <v>7.0999999999999994E-2</v>
      </c>
      <c r="AU101" s="127">
        <v>9.1999999999999998E-2</v>
      </c>
      <c r="AV101" s="127">
        <v>8.5000000000000006E-2</v>
      </c>
      <c r="AW101" s="127">
        <v>8.3000000000000004E-2</v>
      </c>
      <c r="AX101" s="176">
        <v>9.8000000000000004E-2</v>
      </c>
      <c r="AY101" s="127">
        <v>6.9000000000000006E-2</v>
      </c>
      <c r="AZ101" s="127">
        <v>7.0999999999999994E-2</v>
      </c>
      <c r="BA101" s="127">
        <v>8.5000000000000006E-2</v>
      </c>
      <c r="BB101" s="127">
        <v>9.1999999999999998E-2</v>
      </c>
      <c r="BC101" s="217">
        <v>7.3999999999999996E-2</v>
      </c>
      <c r="BD101" s="1040">
        <v>7.9000000000000001E-2</v>
      </c>
      <c r="BE101" s="356">
        <v>7.3999999999999996E-2</v>
      </c>
      <c r="BF101" s="127">
        <v>6.6000000000000003E-2</v>
      </c>
      <c r="BG101" s="127">
        <v>8.1000000000000003E-2</v>
      </c>
      <c r="BH101" s="127">
        <v>7.2999999999999995E-2</v>
      </c>
      <c r="BI101" s="127">
        <v>7.5999999999999998E-2</v>
      </c>
      <c r="BJ101" s="176">
        <v>6.8000000000000005E-2</v>
      </c>
      <c r="BK101" s="1373"/>
      <c r="BL101" s="127"/>
      <c r="BM101" s="127"/>
      <c r="BN101" s="127"/>
      <c r="BO101" s="217"/>
      <c r="BP101" s="1040"/>
    </row>
    <row r="102" spans="1:68" ht="15.75" thickBot="1" x14ac:dyDescent="0.3">
      <c r="A102" s="260"/>
    </row>
    <row r="103" spans="1:68" ht="18.75" thickBot="1" x14ac:dyDescent="0.3">
      <c r="A103" s="12" t="s">
        <v>438</v>
      </c>
      <c r="B103" s="138" t="s">
        <v>735</v>
      </c>
      <c r="C103" s="139" t="s">
        <v>736</v>
      </c>
      <c r="D103" s="139" t="s">
        <v>737</v>
      </c>
      <c r="E103" s="139" t="s">
        <v>738</v>
      </c>
      <c r="F103" s="453" t="s">
        <v>739</v>
      </c>
      <c r="G103" s="984" t="s">
        <v>741</v>
      </c>
      <c r="H103" s="511" t="s">
        <v>734</v>
      </c>
      <c r="I103" s="506" t="s">
        <v>43</v>
      </c>
      <c r="J103" s="140" t="s">
        <v>32</v>
      </c>
      <c r="K103" s="140" t="s">
        <v>33</v>
      </c>
      <c r="L103" s="140" t="s">
        <v>34</v>
      </c>
      <c r="M103" s="140" t="s">
        <v>35</v>
      </c>
      <c r="N103" s="140" t="s">
        <v>36</v>
      </c>
      <c r="O103" s="140" t="s">
        <v>37</v>
      </c>
      <c r="P103" s="140" t="s">
        <v>38</v>
      </c>
      <c r="Q103" s="140" t="s">
        <v>39</v>
      </c>
      <c r="R103" s="140" t="s">
        <v>40</v>
      </c>
      <c r="S103" s="140" t="s">
        <v>41</v>
      </c>
      <c r="T103" s="141" t="s">
        <v>42</v>
      </c>
      <c r="U103" s="140" t="s">
        <v>401</v>
      </c>
      <c r="V103" s="140" t="s">
        <v>402</v>
      </c>
      <c r="W103" s="140" t="s">
        <v>403</v>
      </c>
      <c r="X103" s="140" t="s">
        <v>404</v>
      </c>
      <c r="Y103" s="140" t="s">
        <v>405</v>
      </c>
      <c r="Z103" s="140" t="s">
        <v>406</v>
      </c>
      <c r="AA103" s="140" t="s">
        <v>407</v>
      </c>
      <c r="AB103" s="140" t="s">
        <v>408</v>
      </c>
      <c r="AC103" s="140" t="s">
        <v>412</v>
      </c>
      <c r="AD103" s="140" t="s">
        <v>409</v>
      </c>
      <c r="AE103" s="140" t="s">
        <v>410</v>
      </c>
      <c r="AF103" s="335" t="s">
        <v>411</v>
      </c>
      <c r="AG103" s="328" t="s">
        <v>475</v>
      </c>
      <c r="AH103" s="140" t="s">
        <v>476</v>
      </c>
      <c r="AI103" s="140" t="s">
        <v>477</v>
      </c>
      <c r="AJ103" s="140" t="s">
        <v>478</v>
      </c>
      <c r="AK103" s="140" t="s">
        <v>485</v>
      </c>
      <c r="AL103" s="140" t="s">
        <v>486</v>
      </c>
      <c r="AM103" s="140" t="s">
        <v>479</v>
      </c>
      <c r="AN103" s="140" t="s">
        <v>480</v>
      </c>
      <c r="AO103" s="140" t="s">
        <v>481</v>
      </c>
      <c r="AP103" s="140" t="s">
        <v>482</v>
      </c>
      <c r="AQ103" s="140" t="s">
        <v>483</v>
      </c>
      <c r="AR103" s="141" t="s">
        <v>484</v>
      </c>
      <c r="AS103" s="328" t="s">
        <v>512</v>
      </c>
      <c r="AT103" s="140" t="s">
        <v>513</v>
      </c>
      <c r="AU103" s="140" t="s">
        <v>514</v>
      </c>
      <c r="AV103" s="140" t="s">
        <v>515</v>
      </c>
      <c r="AW103" s="140" t="s">
        <v>516</v>
      </c>
      <c r="AX103" s="140" t="s">
        <v>517</v>
      </c>
      <c r="AY103" s="140" t="s">
        <v>518</v>
      </c>
      <c r="AZ103" s="140" t="s">
        <v>519</v>
      </c>
      <c r="BA103" s="140" t="s">
        <v>520</v>
      </c>
      <c r="BB103" s="140" t="s">
        <v>521</v>
      </c>
      <c r="BC103" s="140" t="s">
        <v>522</v>
      </c>
      <c r="BD103" s="141" t="s">
        <v>523</v>
      </c>
      <c r="BE103" s="328" t="s">
        <v>722</v>
      </c>
      <c r="BF103" s="140" t="s">
        <v>723</v>
      </c>
      <c r="BG103" s="140" t="s">
        <v>724</v>
      </c>
      <c r="BH103" s="140" t="s">
        <v>725</v>
      </c>
      <c r="BI103" s="140" t="s">
        <v>726</v>
      </c>
      <c r="BJ103" s="140" t="s">
        <v>727</v>
      </c>
      <c r="BK103" s="140" t="s">
        <v>728</v>
      </c>
      <c r="BL103" s="140" t="s">
        <v>762</v>
      </c>
      <c r="BM103" s="140" t="s">
        <v>730</v>
      </c>
      <c r="BN103" s="140" t="s">
        <v>731</v>
      </c>
      <c r="BO103" s="140" t="s">
        <v>732</v>
      </c>
      <c r="BP103" s="141" t="s">
        <v>733</v>
      </c>
    </row>
    <row r="104" spans="1:68" x14ac:dyDescent="0.25">
      <c r="A104" s="269" t="s">
        <v>63</v>
      </c>
      <c r="B104" s="147">
        <v>10.484806929301039</v>
      </c>
      <c r="C104" s="147">
        <v>10.537554657126513</v>
      </c>
      <c r="D104" s="147">
        <v>9.4568433902930167</v>
      </c>
      <c r="E104" s="147">
        <v>8.1122582991534156</v>
      </c>
      <c r="F104" s="357">
        <v>8.0444442566374512</v>
      </c>
      <c r="G104" s="1044">
        <v>7.9419101859931285</v>
      </c>
      <c r="H104" s="547">
        <v>8.1329646694428863</v>
      </c>
      <c r="I104" s="540">
        <v>10.881084817167494</v>
      </c>
      <c r="J104" s="190">
        <v>10.808077483520988</v>
      </c>
      <c r="K104" s="190">
        <v>10.799101172007074</v>
      </c>
      <c r="L104" s="190">
        <v>10.733274887571698</v>
      </c>
      <c r="M104" s="190">
        <v>10.420300826119869</v>
      </c>
      <c r="N104" s="190">
        <v>10.26231774347497</v>
      </c>
      <c r="O104" s="190">
        <v>10.277278262664828</v>
      </c>
      <c r="P104" s="190">
        <v>10.249152486587894</v>
      </c>
      <c r="Q104" s="190">
        <v>10.131862016139408</v>
      </c>
      <c r="R104" s="190">
        <v>10.151609901470021</v>
      </c>
      <c r="S104" s="147">
        <v>10.072019939379976</v>
      </c>
      <c r="T104" s="240">
        <v>9.9547294689314896</v>
      </c>
      <c r="U104" s="190">
        <v>9.2581676954517018</v>
      </c>
      <c r="V104" s="190">
        <v>9.0768462028706249</v>
      </c>
      <c r="W104" s="190">
        <v>8.9888783500342591</v>
      </c>
      <c r="X104" s="190">
        <v>8.9098868087118088</v>
      </c>
      <c r="Y104" s="190">
        <v>8.6788963924204019</v>
      </c>
      <c r="Z104" s="190">
        <v>8.5268975174514452</v>
      </c>
      <c r="AA104" s="190">
        <v>8.4848600099122748</v>
      </c>
      <c r="AB104" s="190">
        <v>8.4396961661839285</v>
      </c>
      <c r="AC104" s="190">
        <v>8.3695733561846541</v>
      </c>
      <c r="AD104" s="190">
        <v>8.3255980346596843</v>
      </c>
      <c r="AE104" s="190">
        <v>8.2079343365253088</v>
      </c>
      <c r="AF104" s="357">
        <v>8.1193894323736817</v>
      </c>
      <c r="AG104" s="362">
        <v>8.0468895779676508</v>
      </c>
      <c r="AH104" s="190">
        <v>7.9375455352569171</v>
      </c>
      <c r="AI104" s="190">
        <v>7.9381397963586062</v>
      </c>
      <c r="AJ104" s="190">
        <v>7.9345742297484732</v>
      </c>
      <c r="AK104" s="190">
        <v>7.8056195706820102</v>
      </c>
      <c r="AL104" s="190">
        <v>7.7158861443270057</v>
      </c>
      <c r="AM104" s="190">
        <v>7.8657593174235325</v>
      </c>
      <c r="AN104" s="190">
        <v>7.9025829028696437</v>
      </c>
      <c r="AO104" s="190">
        <v>7.9780410697674133</v>
      </c>
      <c r="AP104" s="190">
        <v>8.0486699139837263</v>
      </c>
      <c r="AQ104" s="190">
        <v>8.0710055313854667</v>
      </c>
      <c r="AR104" s="442">
        <v>8.0444442566374512</v>
      </c>
      <c r="AS104" s="362">
        <v>7.9949436991525138</v>
      </c>
      <c r="AT104" s="190">
        <v>8.057724894011459</v>
      </c>
      <c r="AU104" s="190">
        <v>8.0239196352412581</v>
      </c>
      <c r="AV104" s="190">
        <v>8.079456846078017</v>
      </c>
      <c r="AW104" s="190">
        <v>8.0202976432301654</v>
      </c>
      <c r="AX104" s="190">
        <v>7.9720044164155919</v>
      </c>
      <c r="AY104" s="190">
        <v>7.9732892095986028</v>
      </c>
      <c r="AZ104" s="190">
        <v>7.9781167516917524</v>
      </c>
      <c r="BA104" s="190">
        <v>8.0070820042506519</v>
      </c>
      <c r="BB104" s="190">
        <v>7.9624272398890152</v>
      </c>
      <c r="BC104" s="190">
        <v>7.9660478964588775</v>
      </c>
      <c r="BD104" s="1048">
        <v>7.9419101859931285</v>
      </c>
      <c r="BE104" s="362">
        <v>7.8774830901642758</v>
      </c>
      <c r="BF104" s="190">
        <v>7.9577116873763023</v>
      </c>
      <c r="BG104" s="190">
        <v>8.0693078564306244</v>
      </c>
      <c r="BH104" s="190">
        <v>8.1036915409500629</v>
      </c>
      <c r="BI104" s="190">
        <v>8.1634105719575114</v>
      </c>
      <c r="BJ104" s="190">
        <v>8.1290268874380729</v>
      </c>
      <c r="BK104" s="1238">
        <v>8.1329646694428863</v>
      </c>
      <c r="BL104" s="190"/>
      <c r="BM104" s="190"/>
      <c r="BN104" s="190"/>
      <c r="BO104" s="190"/>
      <c r="BP104" s="1048"/>
    </row>
    <row r="105" spans="1:68" x14ac:dyDescent="0.25">
      <c r="A105" s="270" t="s">
        <v>21</v>
      </c>
      <c r="B105" s="22">
        <v>17264</v>
      </c>
      <c r="C105" s="22">
        <v>17390</v>
      </c>
      <c r="D105" s="22">
        <v>15803</v>
      </c>
      <c r="E105" s="22">
        <v>13651</v>
      </c>
      <c r="F105" s="320">
        <v>13326</v>
      </c>
      <c r="G105" s="1032">
        <v>13161</v>
      </c>
      <c r="H105" s="532">
        <v>13507</v>
      </c>
      <c r="I105" s="459">
        <v>18183</v>
      </c>
      <c r="J105" s="116">
        <v>18061</v>
      </c>
      <c r="K105" s="116">
        <v>18046</v>
      </c>
      <c r="L105" s="116">
        <v>17936</v>
      </c>
      <c r="M105" s="116">
        <v>17413</v>
      </c>
      <c r="N105" s="191">
        <v>17149</v>
      </c>
      <c r="O105" s="191">
        <v>17174</v>
      </c>
      <c r="P105" s="191">
        <v>17127</v>
      </c>
      <c r="Q105" s="191">
        <v>16931</v>
      </c>
      <c r="R105" s="191">
        <v>16964</v>
      </c>
      <c r="S105" s="218">
        <v>16831</v>
      </c>
      <c r="T105" s="241">
        <v>16635</v>
      </c>
      <c r="U105" s="116">
        <v>15471</v>
      </c>
      <c r="V105" s="116">
        <v>15168</v>
      </c>
      <c r="W105" s="116">
        <v>15021</v>
      </c>
      <c r="X105" s="116">
        <v>14889</v>
      </c>
      <c r="Y105" s="116">
        <v>14503</v>
      </c>
      <c r="Z105" s="191">
        <v>14249</v>
      </c>
      <c r="AA105" s="191">
        <v>14278</v>
      </c>
      <c r="AB105" s="191">
        <v>14202</v>
      </c>
      <c r="AC105" s="191">
        <v>14084</v>
      </c>
      <c r="AD105" s="191">
        <v>14010</v>
      </c>
      <c r="AE105" s="191">
        <v>13812</v>
      </c>
      <c r="AF105" s="358">
        <v>13663</v>
      </c>
      <c r="AG105" s="342">
        <v>13541</v>
      </c>
      <c r="AH105" s="116">
        <v>13357</v>
      </c>
      <c r="AI105" s="116">
        <v>13358</v>
      </c>
      <c r="AJ105" s="116">
        <v>13352</v>
      </c>
      <c r="AK105" s="116">
        <v>13135</v>
      </c>
      <c r="AL105" s="191">
        <v>12984</v>
      </c>
      <c r="AM105" s="191">
        <v>13030</v>
      </c>
      <c r="AN105" s="191">
        <v>13091</v>
      </c>
      <c r="AO105" s="191">
        <v>13216</v>
      </c>
      <c r="AP105" s="191">
        <v>13333</v>
      </c>
      <c r="AQ105" s="191">
        <v>13370</v>
      </c>
      <c r="AR105" s="443">
        <v>13326</v>
      </c>
      <c r="AS105" s="342">
        <v>13244</v>
      </c>
      <c r="AT105" s="116">
        <v>13348</v>
      </c>
      <c r="AU105" s="116">
        <v>13292</v>
      </c>
      <c r="AV105" s="116">
        <v>13384</v>
      </c>
      <c r="AW105" s="116">
        <v>13286</v>
      </c>
      <c r="AX105" s="191">
        <v>13206</v>
      </c>
      <c r="AY105" s="191">
        <v>13213</v>
      </c>
      <c r="AZ105" s="191">
        <v>13221</v>
      </c>
      <c r="BA105" s="191">
        <v>13269</v>
      </c>
      <c r="BB105" s="191">
        <v>13195</v>
      </c>
      <c r="BC105" s="191">
        <v>13201</v>
      </c>
      <c r="BD105" s="1049">
        <v>13161</v>
      </c>
      <c r="BE105" s="342">
        <v>13059</v>
      </c>
      <c r="BF105" s="116">
        <v>13192</v>
      </c>
      <c r="BG105" s="116">
        <v>13377</v>
      </c>
      <c r="BH105" s="116">
        <v>13434</v>
      </c>
      <c r="BI105" s="116">
        <v>13533</v>
      </c>
      <c r="BJ105" s="191">
        <v>13476</v>
      </c>
      <c r="BK105" s="1240">
        <v>13507</v>
      </c>
      <c r="BL105" s="1240">
        <v>13964</v>
      </c>
      <c r="BM105" s="191"/>
      <c r="BN105" s="191"/>
      <c r="BO105" s="191"/>
      <c r="BP105" s="1049"/>
    </row>
    <row r="106" spans="1:68" x14ac:dyDescent="0.25">
      <c r="A106" s="270" t="s">
        <v>22</v>
      </c>
      <c r="B106" s="104">
        <v>7532</v>
      </c>
      <c r="C106" s="104">
        <v>7425</v>
      </c>
      <c r="D106" s="104">
        <v>6473</v>
      </c>
      <c r="E106" s="104">
        <v>5522</v>
      </c>
      <c r="F106" s="420">
        <v>5372</v>
      </c>
      <c r="G106" s="1045">
        <v>5775</v>
      </c>
      <c r="H106" s="548">
        <v>6265</v>
      </c>
      <c r="I106" s="541">
        <v>7412</v>
      </c>
      <c r="J106" s="191">
        <v>7504</v>
      </c>
      <c r="K106" s="191">
        <v>7502</v>
      </c>
      <c r="L106" s="191">
        <v>7378</v>
      </c>
      <c r="M106" s="191">
        <v>7071</v>
      </c>
      <c r="N106" s="191">
        <v>6945</v>
      </c>
      <c r="O106" s="191">
        <v>6842</v>
      </c>
      <c r="P106" s="191">
        <v>6867</v>
      </c>
      <c r="Q106" s="191">
        <v>6703</v>
      </c>
      <c r="R106" s="191">
        <v>6694</v>
      </c>
      <c r="S106" s="218">
        <v>6649</v>
      </c>
      <c r="T106" s="241">
        <v>6511</v>
      </c>
      <c r="U106" s="191">
        <v>6367</v>
      </c>
      <c r="V106" s="191">
        <v>6238</v>
      </c>
      <c r="W106" s="191">
        <v>6053</v>
      </c>
      <c r="X106" s="191">
        <v>5981</v>
      </c>
      <c r="Y106" s="191">
        <v>5898</v>
      </c>
      <c r="Z106" s="191">
        <v>5873</v>
      </c>
      <c r="AA106" s="191">
        <v>5801</v>
      </c>
      <c r="AB106" s="191">
        <v>5736</v>
      </c>
      <c r="AC106" s="191">
        <v>5669</v>
      </c>
      <c r="AD106" s="191">
        <v>5637</v>
      </c>
      <c r="AE106" s="191">
        <v>5561</v>
      </c>
      <c r="AF106" s="358">
        <v>5534</v>
      </c>
      <c r="AG106" s="363">
        <v>5445</v>
      </c>
      <c r="AH106" s="191">
        <v>5445</v>
      </c>
      <c r="AI106" s="191">
        <v>5306</v>
      </c>
      <c r="AJ106" s="191">
        <v>5316</v>
      </c>
      <c r="AK106" s="191">
        <v>5202</v>
      </c>
      <c r="AL106" s="191">
        <v>5222</v>
      </c>
      <c r="AM106" s="191">
        <v>5185</v>
      </c>
      <c r="AN106" s="191">
        <v>5204</v>
      </c>
      <c r="AO106" s="191">
        <v>5184</v>
      </c>
      <c r="AP106" s="191">
        <v>5213</v>
      </c>
      <c r="AQ106" s="191">
        <v>5284</v>
      </c>
      <c r="AR106" s="443">
        <v>5372</v>
      </c>
      <c r="AS106" s="363">
        <v>5351</v>
      </c>
      <c r="AT106" s="191">
        <v>5491</v>
      </c>
      <c r="AU106" s="191">
        <v>5519</v>
      </c>
      <c r="AV106" s="191">
        <v>5545</v>
      </c>
      <c r="AW106" s="191">
        <v>5545</v>
      </c>
      <c r="AX106" s="191">
        <v>5604</v>
      </c>
      <c r="AY106" s="191">
        <v>5598</v>
      </c>
      <c r="AZ106" s="191">
        <v>5643</v>
      </c>
      <c r="BA106" s="191">
        <v>5690</v>
      </c>
      <c r="BB106" s="191">
        <v>5666</v>
      </c>
      <c r="BC106" s="191">
        <v>5735</v>
      </c>
      <c r="BD106" s="1049">
        <v>5775</v>
      </c>
      <c r="BE106" s="363">
        <v>5801</v>
      </c>
      <c r="BF106" s="191">
        <v>5977</v>
      </c>
      <c r="BG106" s="191">
        <v>6074</v>
      </c>
      <c r="BH106" s="191">
        <v>6130</v>
      </c>
      <c r="BI106" s="191">
        <v>6232</v>
      </c>
      <c r="BJ106" s="191">
        <v>6319</v>
      </c>
      <c r="BK106" s="1240">
        <v>6265</v>
      </c>
      <c r="BL106" s="191"/>
      <c r="BM106" s="191"/>
      <c r="BN106" s="191"/>
      <c r="BO106" s="191"/>
      <c r="BP106" s="1049"/>
    </row>
    <row r="107" spans="1:68" x14ac:dyDescent="0.25">
      <c r="A107" s="270" t="s">
        <v>23</v>
      </c>
      <c r="B107" s="104">
        <v>6685</v>
      </c>
      <c r="C107" s="104">
        <v>6900</v>
      </c>
      <c r="D107" s="104">
        <v>6466</v>
      </c>
      <c r="E107" s="104">
        <v>5780</v>
      </c>
      <c r="F107" s="420">
        <v>5559</v>
      </c>
      <c r="G107" s="1045">
        <v>5072</v>
      </c>
      <c r="H107" s="548">
        <v>4729</v>
      </c>
      <c r="I107" s="541">
        <v>6904</v>
      </c>
      <c r="J107" s="191">
        <v>6766</v>
      </c>
      <c r="K107" s="191">
        <v>6837</v>
      </c>
      <c r="L107" s="191">
        <v>6969</v>
      </c>
      <c r="M107" s="191">
        <v>6667</v>
      </c>
      <c r="N107" s="191">
        <v>6607</v>
      </c>
      <c r="O107" s="191">
        <v>6726</v>
      </c>
      <c r="P107" s="191">
        <v>6763</v>
      </c>
      <c r="Q107" s="191">
        <v>6891</v>
      </c>
      <c r="R107" s="191">
        <v>6888</v>
      </c>
      <c r="S107" s="218">
        <v>6763</v>
      </c>
      <c r="T107" s="241">
        <v>6545</v>
      </c>
      <c r="U107" s="191">
        <v>6358</v>
      </c>
      <c r="V107" s="191">
        <v>6275</v>
      </c>
      <c r="W107" s="191">
        <v>6290</v>
      </c>
      <c r="X107" s="191">
        <v>6261</v>
      </c>
      <c r="Y107" s="191">
        <v>5958</v>
      </c>
      <c r="Z107" s="191">
        <v>5855</v>
      </c>
      <c r="AA107" s="191">
        <v>5954</v>
      </c>
      <c r="AB107" s="191">
        <v>5985</v>
      </c>
      <c r="AC107" s="191">
        <v>5895</v>
      </c>
      <c r="AD107" s="191">
        <v>5888</v>
      </c>
      <c r="AE107" s="191">
        <v>5800</v>
      </c>
      <c r="AF107" s="358">
        <v>5764</v>
      </c>
      <c r="AG107" s="363">
        <v>5776</v>
      </c>
      <c r="AH107" s="191">
        <v>5786</v>
      </c>
      <c r="AI107" s="191">
        <v>5791</v>
      </c>
      <c r="AJ107" s="191">
        <v>5774</v>
      </c>
      <c r="AK107" s="191">
        <v>5666</v>
      </c>
      <c r="AL107" s="191">
        <v>5558</v>
      </c>
      <c r="AM107" s="191">
        <v>5624</v>
      </c>
      <c r="AN107" s="191">
        <v>5644</v>
      </c>
      <c r="AO107" s="191">
        <v>5712</v>
      </c>
      <c r="AP107" s="191">
        <v>5684</v>
      </c>
      <c r="AQ107" s="191">
        <v>5579</v>
      </c>
      <c r="AR107" s="443">
        <v>5559</v>
      </c>
      <c r="AS107" s="363">
        <v>5525</v>
      </c>
      <c r="AT107" s="191">
        <v>5481</v>
      </c>
      <c r="AU107" s="191">
        <v>5410</v>
      </c>
      <c r="AV107" s="191">
        <v>5466</v>
      </c>
      <c r="AW107" s="191">
        <v>5369</v>
      </c>
      <c r="AX107" s="191">
        <v>5228</v>
      </c>
      <c r="AY107" s="191">
        <v>5257</v>
      </c>
      <c r="AZ107" s="191">
        <v>5221</v>
      </c>
      <c r="BA107" s="191">
        <v>5212</v>
      </c>
      <c r="BB107" s="191">
        <v>5156</v>
      </c>
      <c r="BC107" s="191">
        <v>5115</v>
      </c>
      <c r="BD107" s="1049">
        <v>5072</v>
      </c>
      <c r="BE107" s="363">
        <v>4969</v>
      </c>
      <c r="BF107" s="191">
        <v>4940</v>
      </c>
      <c r="BG107" s="191">
        <v>4976</v>
      </c>
      <c r="BH107" s="191">
        <v>4981</v>
      </c>
      <c r="BI107" s="191">
        <v>4944</v>
      </c>
      <c r="BJ107" s="191">
        <v>4808</v>
      </c>
      <c r="BK107" s="1240">
        <v>4729</v>
      </c>
      <c r="BL107" s="191"/>
      <c r="BM107" s="191"/>
      <c r="BN107" s="191"/>
      <c r="BO107" s="191"/>
      <c r="BP107" s="1049"/>
    </row>
    <row r="108" spans="1:68" x14ac:dyDescent="0.25">
      <c r="A108" s="270" t="s">
        <v>428</v>
      </c>
      <c r="B108" s="104">
        <v>353</v>
      </c>
      <c r="C108" s="104">
        <v>359</v>
      </c>
      <c r="D108" s="104">
        <v>235</v>
      </c>
      <c r="E108" s="104">
        <v>114</v>
      </c>
      <c r="F108" s="420">
        <v>90</v>
      </c>
      <c r="G108" s="1045">
        <v>52</v>
      </c>
      <c r="H108" s="548">
        <v>54</v>
      </c>
      <c r="I108" s="541">
        <v>0</v>
      </c>
      <c r="J108" s="191">
        <v>0</v>
      </c>
      <c r="K108" s="191">
        <v>0</v>
      </c>
      <c r="L108" s="191">
        <v>0</v>
      </c>
      <c r="M108" s="191">
        <v>0</v>
      </c>
      <c r="N108" s="191">
        <v>0</v>
      </c>
      <c r="O108" s="191">
        <v>0</v>
      </c>
      <c r="P108" s="191">
        <v>0</v>
      </c>
      <c r="Q108" s="191">
        <v>0</v>
      </c>
      <c r="R108" s="191">
        <v>256</v>
      </c>
      <c r="S108" s="218">
        <v>275</v>
      </c>
      <c r="T108" s="241">
        <v>239</v>
      </c>
      <c r="U108" s="191">
        <v>204</v>
      </c>
      <c r="V108" s="191">
        <v>156</v>
      </c>
      <c r="W108" s="191">
        <v>150</v>
      </c>
      <c r="X108" s="191">
        <v>148</v>
      </c>
      <c r="Y108" s="191">
        <v>148</v>
      </c>
      <c r="Z108" s="191">
        <v>127</v>
      </c>
      <c r="AA108" s="191">
        <v>119</v>
      </c>
      <c r="AB108" s="191">
        <v>129</v>
      </c>
      <c r="AC108" s="191">
        <v>137</v>
      </c>
      <c r="AD108" s="191">
        <v>143</v>
      </c>
      <c r="AE108" s="191">
        <v>124</v>
      </c>
      <c r="AF108" s="358">
        <v>112</v>
      </c>
      <c r="AG108" s="363">
        <v>111</v>
      </c>
      <c r="AH108" s="191">
        <v>79</v>
      </c>
      <c r="AI108" s="191">
        <v>92</v>
      </c>
      <c r="AJ108" s="191">
        <v>98</v>
      </c>
      <c r="AK108" s="191">
        <v>101</v>
      </c>
      <c r="AL108" s="191">
        <v>89</v>
      </c>
      <c r="AM108" s="191">
        <v>91</v>
      </c>
      <c r="AN108" s="191">
        <v>81</v>
      </c>
      <c r="AO108" s="191">
        <v>92</v>
      </c>
      <c r="AP108" s="191">
        <v>90</v>
      </c>
      <c r="AQ108" s="191">
        <v>102</v>
      </c>
      <c r="AR108" s="443">
        <v>90</v>
      </c>
      <c r="AS108" s="363">
        <v>73</v>
      </c>
      <c r="AT108" s="191">
        <v>79</v>
      </c>
      <c r="AU108" s="191">
        <v>77</v>
      </c>
      <c r="AV108" s="191">
        <v>65</v>
      </c>
      <c r="AW108" s="191">
        <v>69</v>
      </c>
      <c r="AX108" s="191">
        <v>78</v>
      </c>
      <c r="AY108" s="191">
        <v>61</v>
      </c>
      <c r="AZ108" s="191">
        <v>73</v>
      </c>
      <c r="BA108" s="191">
        <v>67</v>
      </c>
      <c r="BB108" s="191">
        <v>61</v>
      </c>
      <c r="BC108" s="191">
        <v>59</v>
      </c>
      <c r="BD108" s="1049">
        <v>52</v>
      </c>
      <c r="BE108" s="363">
        <v>45</v>
      </c>
      <c r="BF108" s="191">
        <v>48</v>
      </c>
      <c r="BG108" s="191">
        <v>52</v>
      </c>
      <c r="BH108" s="191">
        <v>55</v>
      </c>
      <c r="BI108" s="191">
        <v>49</v>
      </c>
      <c r="BJ108" s="191">
        <v>45</v>
      </c>
      <c r="BK108" s="1240">
        <v>54</v>
      </c>
      <c r="BL108" s="191"/>
      <c r="BM108" s="191"/>
      <c r="BN108" s="191"/>
      <c r="BO108" s="191"/>
      <c r="BP108" s="1049"/>
    </row>
    <row r="109" spans="1:68" x14ac:dyDescent="0.25">
      <c r="A109" s="271" t="s">
        <v>429</v>
      </c>
      <c r="B109" s="104">
        <v>1682</v>
      </c>
      <c r="C109" s="104">
        <v>1886</v>
      </c>
      <c r="D109" s="104">
        <v>1745</v>
      </c>
      <c r="E109" s="104">
        <v>1499</v>
      </c>
      <c r="F109" s="420">
        <v>1545</v>
      </c>
      <c r="G109" s="1045">
        <v>1586</v>
      </c>
      <c r="H109" s="548">
        <v>1528</v>
      </c>
      <c r="I109" s="541">
        <v>0</v>
      </c>
      <c r="J109" s="191">
        <v>0</v>
      </c>
      <c r="K109" s="191">
        <v>0</v>
      </c>
      <c r="L109" s="191">
        <v>0</v>
      </c>
      <c r="M109" s="191">
        <v>0</v>
      </c>
      <c r="N109" s="191">
        <v>0</v>
      </c>
      <c r="O109" s="191">
        <v>0</v>
      </c>
      <c r="P109" s="191">
        <v>0</v>
      </c>
      <c r="Q109" s="191">
        <v>0</v>
      </c>
      <c r="R109" s="191">
        <v>0</v>
      </c>
      <c r="S109" s="218">
        <v>0</v>
      </c>
      <c r="T109" s="241">
        <v>0</v>
      </c>
      <c r="U109" s="191">
        <v>1689</v>
      </c>
      <c r="V109" s="191">
        <v>1666</v>
      </c>
      <c r="W109" s="191">
        <v>1658</v>
      </c>
      <c r="X109" s="191">
        <v>1644</v>
      </c>
      <c r="Y109" s="191">
        <v>1635</v>
      </c>
      <c r="Z109" s="191">
        <v>1590</v>
      </c>
      <c r="AA109" s="191">
        <v>1578</v>
      </c>
      <c r="AB109" s="191">
        <v>1560</v>
      </c>
      <c r="AC109" s="191">
        <v>1584</v>
      </c>
      <c r="AD109" s="191">
        <v>1547</v>
      </c>
      <c r="AE109" s="191">
        <v>1521</v>
      </c>
      <c r="AF109" s="358">
        <v>1498</v>
      </c>
      <c r="AG109" s="363">
        <v>1499</v>
      </c>
      <c r="AH109" s="191">
        <v>1504</v>
      </c>
      <c r="AI109" s="191">
        <v>1456</v>
      </c>
      <c r="AJ109" s="191">
        <v>1444</v>
      </c>
      <c r="AK109" s="191">
        <v>1455</v>
      </c>
      <c r="AL109" s="191">
        <v>1406</v>
      </c>
      <c r="AM109" s="191">
        <v>1399</v>
      </c>
      <c r="AN109" s="191">
        <v>1438</v>
      </c>
      <c r="AO109" s="191">
        <v>1468</v>
      </c>
      <c r="AP109" s="191">
        <v>1548</v>
      </c>
      <c r="AQ109" s="191">
        <v>1582</v>
      </c>
      <c r="AR109" s="443">
        <v>1545</v>
      </c>
      <c r="AS109" s="363">
        <v>1563</v>
      </c>
      <c r="AT109" s="191">
        <v>1591</v>
      </c>
      <c r="AU109" s="191">
        <v>1598</v>
      </c>
      <c r="AV109" s="191">
        <v>1615</v>
      </c>
      <c r="AW109" s="191">
        <v>1610</v>
      </c>
      <c r="AX109" s="191">
        <v>1606</v>
      </c>
      <c r="AY109" s="191">
        <v>1609</v>
      </c>
      <c r="AZ109" s="191">
        <v>1607</v>
      </c>
      <c r="BA109" s="191">
        <v>1602</v>
      </c>
      <c r="BB109" s="191">
        <v>1592</v>
      </c>
      <c r="BC109" s="191">
        <v>1589</v>
      </c>
      <c r="BD109" s="1049">
        <v>1586</v>
      </c>
      <c r="BE109" s="363">
        <v>1571</v>
      </c>
      <c r="BF109" s="191">
        <v>1528</v>
      </c>
      <c r="BG109" s="191">
        <v>1588</v>
      </c>
      <c r="BH109" s="191">
        <v>1573</v>
      </c>
      <c r="BI109" s="191">
        <v>1563</v>
      </c>
      <c r="BJ109" s="191">
        <v>1548</v>
      </c>
      <c r="BK109" s="1240">
        <v>1528</v>
      </c>
      <c r="BL109" s="191"/>
      <c r="BM109" s="191"/>
      <c r="BN109" s="191"/>
      <c r="BO109" s="191"/>
      <c r="BP109" s="1049"/>
    </row>
    <row r="110" spans="1:68" x14ac:dyDescent="0.25">
      <c r="A110" s="271" t="s">
        <v>430</v>
      </c>
      <c r="B110" s="104">
        <v>334</v>
      </c>
      <c r="C110" s="104">
        <v>253</v>
      </c>
      <c r="D110" s="104">
        <v>382</v>
      </c>
      <c r="E110" s="104">
        <v>417</v>
      </c>
      <c r="F110" s="420">
        <v>468</v>
      </c>
      <c r="G110" s="1045">
        <v>372</v>
      </c>
      <c r="H110" s="548">
        <v>322</v>
      </c>
      <c r="I110" s="541">
        <v>355</v>
      </c>
      <c r="J110" s="191">
        <v>340</v>
      </c>
      <c r="K110" s="191">
        <v>275</v>
      </c>
      <c r="L110" s="191">
        <v>270</v>
      </c>
      <c r="M110" s="191">
        <v>271</v>
      </c>
      <c r="N110" s="191">
        <v>250</v>
      </c>
      <c r="O110" s="191">
        <v>224</v>
      </c>
      <c r="P110" s="191">
        <v>212</v>
      </c>
      <c r="Q110" s="191">
        <v>219</v>
      </c>
      <c r="R110" s="191">
        <v>247</v>
      </c>
      <c r="S110" s="218">
        <v>255</v>
      </c>
      <c r="T110" s="241">
        <v>444</v>
      </c>
      <c r="U110" s="191">
        <v>357</v>
      </c>
      <c r="V110" s="191">
        <v>349</v>
      </c>
      <c r="W110" s="191">
        <v>359</v>
      </c>
      <c r="X110" s="191">
        <v>346</v>
      </c>
      <c r="Y110" s="191">
        <v>367</v>
      </c>
      <c r="Z110" s="191">
        <v>360</v>
      </c>
      <c r="AA110" s="191">
        <v>367</v>
      </c>
      <c r="AB110" s="191">
        <v>369</v>
      </c>
      <c r="AC110" s="191">
        <v>352</v>
      </c>
      <c r="AD110" s="191">
        <v>366</v>
      </c>
      <c r="AE110" s="191">
        <v>375</v>
      </c>
      <c r="AF110" s="358">
        <v>419</v>
      </c>
      <c r="AG110" s="363">
        <v>422</v>
      </c>
      <c r="AH110" s="191">
        <v>421</v>
      </c>
      <c r="AI110" s="191">
        <v>401</v>
      </c>
      <c r="AJ110" s="191">
        <v>408</v>
      </c>
      <c r="AK110" s="191">
        <v>393</v>
      </c>
      <c r="AL110" s="191">
        <v>408</v>
      </c>
      <c r="AM110" s="191">
        <v>433</v>
      </c>
      <c r="AN110" s="191">
        <v>417</v>
      </c>
      <c r="AO110" s="191">
        <v>427</v>
      </c>
      <c r="AP110" s="191">
        <v>451</v>
      </c>
      <c r="AQ110" s="191">
        <v>443</v>
      </c>
      <c r="AR110" s="443">
        <v>468</v>
      </c>
      <c r="AS110" s="363">
        <v>437</v>
      </c>
      <c r="AT110" s="191">
        <v>409</v>
      </c>
      <c r="AU110" s="191">
        <v>412</v>
      </c>
      <c r="AV110" s="191">
        <v>410</v>
      </c>
      <c r="AW110" s="191">
        <v>388</v>
      </c>
      <c r="AX110" s="191">
        <v>390</v>
      </c>
      <c r="AY110" s="191">
        <v>407</v>
      </c>
      <c r="AZ110" s="191">
        <v>383</v>
      </c>
      <c r="BA110" s="191">
        <v>397</v>
      </c>
      <c r="BB110" s="191">
        <v>404</v>
      </c>
      <c r="BC110" s="191">
        <v>378</v>
      </c>
      <c r="BD110" s="1049">
        <v>372</v>
      </c>
      <c r="BE110" s="363">
        <v>364</v>
      </c>
      <c r="BF110" s="191">
        <v>381</v>
      </c>
      <c r="BG110" s="191">
        <v>373</v>
      </c>
      <c r="BH110" s="191">
        <v>372</v>
      </c>
      <c r="BI110" s="191">
        <v>386</v>
      </c>
      <c r="BJ110" s="191">
        <v>356</v>
      </c>
      <c r="BK110" s="1240">
        <v>322</v>
      </c>
      <c r="BL110" s="191"/>
      <c r="BM110" s="191"/>
      <c r="BN110" s="191"/>
      <c r="BO110" s="191"/>
      <c r="BP110" s="1049"/>
    </row>
    <row r="111" spans="1:68" x14ac:dyDescent="0.25">
      <c r="A111" s="270" t="s">
        <v>24</v>
      </c>
      <c r="B111" s="104">
        <v>3</v>
      </c>
      <c r="C111" s="104">
        <v>3</v>
      </c>
      <c r="D111" s="104">
        <v>0</v>
      </c>
      <c r="E111" s="104">
        <v>0</v>
      </c>
      <c r="F111" s="420">
        <v>1</v>
      </c>
      <c r="G111" s="1045">
        <v>1</v>
      </c>
      <c r="H111" s="548">
        <v>0</v>
      </c>
      <c r="I111" s="541">
        <v>490</v>
      </c>
      <c r="J111" s="191">
        <v>494</v>
      </c>
      <c r="K111" s="191">
        <v>512</v>
      </c>
      <c r="L111" s="191">
        <v>504</v>
      </c>
      <c r="M111" s="191">
        <v>526</v>
      </c>
      <c r="N111" s="191">
        <v>519</v>
      </c>
      <c r="O111" s="191">
        <v>512</v>
      </c>
      <c r="P111" s="192">
        <v>525</v>
      </c>
      <c r="Q111" s="192">
        <v>518</v>
      </c>
      <c r="R111" s="192">
        <v>497</v>
      </c>
      <c r="S111" s="218">
        <v>483</v>
      </c>
      <c r="T111" s="241">
        <v>476</v>
      </c>
      <c r="U111" s="191">
        <v>0</v>
      </c>
      <c r="V111" s="191">
        <v>2</v>
      </c>
      <c r="W111" s="191">
        <v>5</v>
      </c>
      <c r="X111" s="191">
        <v>4</v>
      </c>
      <c r="Y111" s="191">
        <v>5</v>
      </c>
      <c r="Z111" s="191">
        <v>2</v>
      </c>
      <c r="AA111" s="191">
        <v>2</v>
      </c>
      <c r="AB111" s="192">
        <v>2</v>
      </c>
      <c r="AC111" s="192">
        <v>1</v>
      </c>
      <c r="AD111" s="192">
        <v>0</v>
      </c>
      <c r="AE111" s="192">
        <v>0</v>
      </c>
      <c r="AF111" s="359">
        <v>0</v>
      </c>
      <c r="AG111" s="363">
        <v>1</v>
      </c>
      <c r="AH111" s="191">
        <v>3</v>
      </c>
      <c r="AI111" s="191">
        <v>3</v>
      </c>
      <c r="AJ111" s="191">
        <v>2</v>
      </c>
      <c r="AK111" s="191">
        <v>3</v>
      </c>
      <c r="AL111" s="191">
        <v>1</v>
      </c>
      <c r="AM111" s="191">
        <v>1</v>
      </c>
      <c r="AN111" s="192">
        <v>3</v>
      </c>
      <c r="AO111" s="192">
        <v>3</v>
      </c>
      <c r="AP111" s="192">
        <v>3</v>
      </c>
      <c r="AQ111" s="192">
        <v>1</v>
      </c>
      <c r="AR111" s="444">
        <v>1</v>
      </c>
      <c r="AS111" s="363">
        <v>3</v>
      </c>
      <c r="AT111" s="191">
        <v>4</v>
      </c>
      <c r="AU111" s="191">
        <v>3</v>
      </c>
      <c r="AV111" s="191">
        <v>2</v>
      </c>
      <c r="AW111" s="191">
        <v>4</v>
      </c>
      <c r="AX111" s="191">
        <v>3</v>
      </c>
      <c r="AY111" s="191">
        <v>2</v>
      </c>
      <c r="AZ111" s="192">
        <v>2</v>
      </c>
      <c r="BA111" s="192">
        <v>0</v>
      </c>
      <c r="BB111" s="192">
        <v>1</v>
      </c>
      <c r="BC111" s="192">
        <v>1</v>
      </c>
      <c r="BD111" s="1050">
        <v>1</v>
      </c>
      <c r="BE111" s="363">
        <v>1</v>
      </c>
      <c r="BF111" s="191">
        <v>1</v>
      </c>
      <c r="BG111" s="191">
        <v>1</v>
      </c>
      <c r="BH111" s="191">
        <v>0</v>
      </c>
      <c r="BI111" s="191">
        <v>0</v>
      </c>
      <c r="BJ111" s="191">
        <v>0</v>
      </c>
      <c r="BK111" s="1240">
        <v>0</v>
      </c>
      <c r="BL111" s="192"/>
      <c r="BM111" s="192"/>
      <c r="BN111" s="192"/>
      <c r="BO111" s="192"/>
      <c r="BP111" s="1050"/>
    </row>
    <row r="112" spans="1:68" x14ac:dyDescent="0.25">
      <c r="A112" s="272" t="s">
        <v>140</v>
      </c>
      <c r="B112" s="105">
        <v>309</v>
      </c>
      <c r="C112" s="105">
        <v>368</v>
      </c>
      <c r="D112" s="105">
        <v>321</v>
      </c>
      <c r="E112" s="105">
        <v>253</v>
      </c>
      <c r="F112" s="421">
        <v>209</v>
      </c>
      <c r="G112" s="1046">
        <v>240</v>
      </c>
      <c r="H112" s="549">
        <v>213</v>
      </c>
      <c r="I112" s="542">
        <v>363</v>
      </c>
      <c r="J112" s="193">
        <v>335</v>
      </c>
      <c r="K112" s="193">
        <v>323</v>
      </c>
      <c r="L112" s="193">
        <v>327</v>
      </c>
      <c r="M112" s="193">
        <v>307</v>
      </c>
      <c r="N112" s="193">
        <v>319</v>
      </c>
      <c r="O112" s="193">
        <v>330</v>
      </c>
      <c r="P112" s="194">
        <v>335</v>
      </c>
      <c r="Q112" s="194">
        <v>330</v>
      </c>
      <c r="R112" s="194">
        <v>331</v>
      </c>
      <c r="S112" s="219">
        <v>331</v>
      </c>
      <c r="T112" s="242">
        <v>329</v>
      </c>
      <c r="U112" s="193">
        <v>312</v>
      </c>
      <c r="V112" s="193">
        <v>279</v>
      </c>
      <c r="W112" s="193">
        <v>278</v>
      </c>
      <c r="X112" s="193">
        <v>277</v>
      </c>
      <c r="Y112" s="193">
        <v>273</v>
      </c>
      <c r="Z112" s="193">
        <v>278</v>
      </c>
      <c r="AA112" s="193">
        <v>271</v>
      </c>
      <c r="AB112" s="194">
        <v>262</v>
      </c>
      <c r="AC112" s="194">
        <v>272</v>
      </c>
      <c r="AD112" s="194">
        <v>281</v>
      </c>
      <c r="AE112" s="194">
        <v>258</v>
      </c>
      <c r="AF112" s="360">
        <v>277</v>
      </c>
      <c r="AG112" s="364">
        <v>254</v>
      </c>
      <c r="AH112" s="193">
        <v>228</v>
      </c>
      <c r="AI112" s="193">
        <v>258</v>
      </c>
      <c r="AJ112" s="193">
        <v>250</v>
      </c>
      <c r="AK112" s="193">
        <v>256</v>
      </c>
      <c r="AL112" s="193">
        <v>242</v>
      </c>
      <c r="AM112" s="193">
        <v>244</v>
      </c>
      <c r="AN112" s="194">
        <v>251</v>
      </c>
      <c r="AO112" s="194">
        <v>259</v>
      </c>
      <c r="AP112" s="194">
        <v>225</v>
      </c>
      <c r="AQ112" s="194">
        <v>221</v>
      </c>
      <c r="AR112" s="445">
        <v>209</v>
      </c>
      <c r="AS112" s="364">
        <v>205</v>
      </c>
      <c r="AT112" s="193">
        <v>200</v>
      </c>
      <c r="AU112" s="193">
        <v>196</v>
      </c>
      <c r="AV112" s="193">
        <v>198</v>
      </c>
      <c r="AW112" s="193">
        <v>223</v>
      </c>
      <c r="AX112" s="193">
        <v>230</v>
      </c>
      <c r="AY112" s="193">
        <v>216</v>
      </c>
      <c r="AZ112" s="194">
        <v>220</v>
      </c>
      <c r="BA112" s="194">
        <v>233</v>
      </c>
      <c r="BB112" s="194">
        <v>242</v>
      </c>
      <c r="BC112" s="194">
        <v>240</v>
      </c>
      <c r="BD112" s="1051">
        <v>240</v>
      </c>
      <c r="BE112" s="364">
        <v>237</v>
      </c>
      <c r="BF112" s="193">
        <v>245</v>
      </c>
      <c r="BG112" s="193">
        <v>234</v>
      </c>
      <c r="BH112" s="193">
        <v>227</v>
      </c>
      <c r="BI112" s="193">
        <v>229</v>
      </c>
      <c r="BJ112" s="193">
        <v>221</v>
      </c>
      <c r="BK112" s="1241">
        <v>213</v>
      </c>
      <c r="BL112" s="194"/>
      <c r="BM112" s="194"/>
      <c r="BN112" s="194"/>
      <c r="BO112" s="194"/>
      <c r="BP112" s="1051"/>
    </row>
    <row r="113" spans="1:68" x14ac:dyDescent="0.25">
      <c r="A113" s="272" t="s">
        <v>525</v>
      </c>
      <c r="B113" s="105"/>
      <c r="C113" s="105"/>
      <c r="D113" s="105"/>
      <c r="E113" s="105"/>
      <c r="F113" s="421">
        <v>45</v>
      </c>
      <c r="G113" s="1046">
        <v>42</v>
      </c>
      <c r="H113" s="549">
        <v>31</v>
      </c>
      <c r="I113" s="542"/>
      <c r="J113" s="193"/>
      <c r="K113" s="193"/>
      <c r="L113" s="193"/>
      <c r="M113" s="193"/>
      <c r="N113" s="193"/>
      <c r="O113" s="193"/>
      <c r="P113" s="194"/>
      <c r="Q113" s="194"/>
      <c r="R113" s="194"/>
      <c r="S113" s="219"/>
      <c r="T113" s="242"/>
      <c r="U113" s="193"/>
      <c r="V113" s="193"/>
      <c r="W113" s="193"/>
      <c r="X113" s="193"/>
      <c r="Y113" s="193"/>
      <c r="Z113" s="193"/>
      <c r="AA113" s="193"/>
      <c r="AB113" s="194"/>
      <c r="AC113" s="194"/>
      <c r="AD113" s="194"/>
      <c r="AE113" s="194"/>
      <c r="AF113" s="360"/>
      <c r="AG113" s="364"/>
      <c r="AH113" s="193"/>
      <c r="AI113" s="193"/>
      <c r="AJ113" s="193"/>
      <c r="AK113" s="193"/>
      <c r="AL113" s="193"/>
      <c r="AM113" s="193"/>
      <c r="AN113" s="194"/>
      <c r="AO113" s="194"/>
      <c r="AP113" s="194"/>
      <c r="AQ113" s="194"/>
      <c r="AR113" s="445">
        <v>45</v>
      </c>
      <c r="AS113" s="364">
        <v>51</v>
      </c>
      <c r="AT113" s="193">
        <v>47</v>
      </c>
      <c r="AU113" s="193">
        <v>45</v>
      </c>
      <c r="AV113" s="193">
        <v>42</v>
      </c>
      <c r="AW113" s="193">
        <v>41</v>
      </c>
      <c r="AX113" s="193">
        <v>48</v>
      </c>
      <c r="AY113" s="193">
        <v>38</v>
      </c>
      <c r="AZ113" s="194">
        <v>37</v>
      </c>
      <c r="BA113" s="194">
        <v>40</v>
      </c>
      <c r="BB113" s="194">
        <v>43</v>
      </c>
      <c r="BC113" s="194">
        <v>37</v>
      </c>
      <c r="BD113" s="1051">
        <v>42</v>
      </c>
      <c r="BE113" s="364">
        <v>44</v>
      </c>
      <c r="BF113" s="193">
        <v>42</v>
      </c>
      <c r="BG113" s="193">
        <v>45</v>
      </c>
      <c r="BH113" s="193">
        <v>49</v>
      </c>
      <c r="BI113" s="193">
        <v>51</v>
      </c>
      <c r="BJ113" s="193">
        <v>35</v>
      </c>
      <c r="BK113" s="1241">
        <v>31</v>
      </c>
      <c r="BL113" s="194"/>
      <c r="BM113" s="194"/>
      <c r="BN113" s="194"/>
      <c r="BO113" s="194"/>
      <c r="BP113" s="1051"/>
    </row>
    <row r="114" spans="1:68" x14ac:dyDescent="0.25">
      <c r="A114" s="270" t="s">
        <v>141</v>
      </c>
      <c r="B114" s="104">
        <v>341</v>
      </c>
      <c r="C114" s="104">
        <v>169</v>
      </c>
      <c r="D114" s="104">
        <v>153</v>
      </c>
      <c r="E114" s="104">
        <v>35</v>
      </c>
      <c r="F114" s="420">
        <v>35</v>
      </c>
      <c r="G114" s="1045">
        <v>19</v>
      </c>
      <c r="H114" s="548">
        <v>360</v>
      </c>
      <c r="I114" s="541">
        <v>274</v>
      </c>
      <c r="J114" s="191">
        <v>292</v>
      </c>
      <c r="K114" s="191">
        <v>300</v>
      </c>
      <c r="L114" s="191">
        <v>271</v>
      </c>
      <c r="M114" s="191">
        <v>356</v>
      </c>
      <c r="N114" s="191">
        <v>334</v>
      </c>
      <c r="O114" s="191">
        <v>373</v>
      </c>
      <c r="P114" s="192">
        <v>264</v>
      </c>
      <c r="Q114" s="192">
        <v>151</v>
      </c>
      <c r="R114" s="192">
        <v>161</v>
      </c>
      <c r="S114" s="218">
        <v>196</v>
      </c>
      <c r="T114" s="241">
        <v>183</v>
      </c>
      <c r="U114" s="191">
        <v>159</v>
      </c>
      <c r="V114" s="191">
        <v>181</v>
      </c>
      <c r="W114" s="191">
        <v>197</v>
      </c>
      <c r="X114" s="191">
        <v>202</v>
      </c>
      <c r="Y114" s="191">
        <v>182</v>
      </c>
      <c r="Z114" s="191">
        <v>133</v>
      </c>
      <c r="AA114" s="191">
        <v>158</v>
      </c>
      <c r="AB114" s="192">
        <v>136</v>
      </c>
      <c r="AC114" s="192">
        <v>157</v>
      </c>
      <c r="AD114" s="192">
        <v>136</v>
      </c>
      <c r="AE114" s="192">
        <v>154</v>
      </c>
      <c r="AF114" s="359">
        <v>48</v>
      </c>
      <c r="AG114" s="363">
        <v>30</v>
      </c>
      <c r="AH114" s="191">
        <v>37</v>
      </c>
      <c r="AI114" s="191">
        <v>46</v>
      </c>
      <c r="AJ114" s="191">
        <v>52</v>
      </c>
      <c r="AK114" s="191">
        <v>48</v>
      </c>
      <c r="AL114" s="191">
        <v>51</v>
      </c>
      <c r="AM114" s="191">
        <v>47</v>
      </c>
      <c r="AN114" s="192">
        <v>45</v>
      </c>
      <c r="AO114" s="192">
        <v>58</v>
      </c>
      <c r="AP114" s="192">
        <v>67</v>
      </c>
      <c r="AQ114" s="192">
        <v>97</v>
      </c>
      <c r="AR114" s="444">
        <v>35</v>
      </c>
      <c r="AS114" s="363">
        <v>32</v>
      </c>
      <c r="AT114" s="191">
        <v>41</v>
      </c>
      <c r="AU114" s="191">
        <v>28</v>
      </c>
      <c r="AV114" s="191">
        <v>38</v>
      </c>
      <c r="AW114" s="191">
        <v>35</v>
      </c>
      <c r="AX114" s="191">
        <v>18</v>
      </c>
      <c r="AY114" s="191">
        <v>24</v>
      </c>
      <c r="AZ114" s="192">
        <v>35</v>
      </c>
      <c r="BA114" s="192">
        <v>28</v>
      </c>
      <c r="BB114" s="192">
        <v>30</v>
      </c>
      <c r="BC114" s="192">
        <v>46</v>
      </c>
      <c r="BD114" s="1050">
        <v>19</v>
      </c>
      <c r="BE114" s="363">
        <v>27</v>
      </c>
      <c r="BF114" s="191">
        <v>28</v>
      </c>
      <c r="BG114" s="191">
        <v>32</v>
      </c>
      <c r="BH114" s="191">
        <v>44</v>
      </c>
      <c r="BI114" s="191">
        <v>76</v>
      </c>
      <c r="BJ114" s="191">
        <v>142</v>
      </c>
      <c r="BK114" s="1240">
        <v>360</v>
      </c>
      <c r="BL114" s="192"/>
      <c r="BM114" s="192"/>
      <c r="BN114" s="192"/>
      <c r="BO114" s="192"/>
      <c r="BP114" s="1050"/>
    </row>
    <row r="115" spans="1:68" ht="15.75" thickBot="1" x14ac:dyDescent="0.3">
      <c r="A115" s="273" t="s">
        <v>142</v>
      </c>
      <c r="B115" s="183">
        <v>25</v>
      </c>
      <c r="C115" s="183">
        <v>27</v>
      </c>
      <c r="D115" s="183">
        <v>28</v>
      </c>
      <c r="E115" s="183">
        <v>11</v>
      </c>
      <c r="F115" s="538">
        <v>2</v>
      </c>
      <c r="G115" s="1047">
        <v>2</v>
      </c>
      <c r="H115" s="550">
        <v>5</v>
      </c>
      <c r="I115" s="543">
        <v>26</v>
      </c>
      <c r="J115" s="195">
        <v>27</v>
      </c>
      <c r="K115" s="195">
        <v>26</v>
      </c>
      <c r="L115" s="195">
        <v>25</v>
      </c>
      <c r="M115" s="195">
        <v>23</v>
      </c>
      <c r="N115" s="195">
        <v>31</v>
      </c>
      <c r="O115" s="195">
        <v>38</v>
      </c>
      <c r="P115" s="196">
        <v>12</v>
      </c>
      <c r="Q115" s="196">
        <v>11</v>
      </c>
      <c r="R115" s="196">
        <v>20</v>
      </c>
      <c r="S115" s="220">
        <v>23</v>
      </c>
      <c r="T115" s="243">
        <v>28</v>
      </c>
      <c r="U115" s="195">
        <v>25</v>
      </c>
      <c r="V115" s="195">
        <v>22</v>
      </c>
      <c r="W115" s="195">
        <v>31</v>
      </c>
      <c r="X115" s="195">
        <v>26</v>
      </c>
      <c r="Y115" s="195">
        <v>37</v>
      </c>
      <c r="Z115" s="195">
        <v>31</v>
      </c>
      <c r="AA115" s="195">
        <v>28</v>
      </c>
      <c r="AB115" s="196">
        <v>23</v>
      </c>
      <c r="AC115" s="196">
        <v>17</v>
      </c>
      <c r="AD115" s="196">
        <v>12</v>
      </c>
      <c r="AE115" s="196">
        <v>19</v>
      </c>
      <c r="AF115" s="361">
        <v>11</v>
      </c>
      <c r="AG115" s="365">
        <v>3</v>
      </c>
      <c r="AH115" s="195">
        <v>3</v>
      </c>
      <c r="AI115" s="195">
        <v>5</v>
      </c>
      <c r="AJ115" s="195">
        <v>8</v>
      </c>
      <c r="AK115" s="195">
        <v>11</v>
      </c>
      <c r="AL115" s="195">
        <v>7</v>
      </c>
      <c r="AM115" s="195">
        <v>6</v>
      </c>
      <c r="AN115" s="196">
        <v>8</v>
      </c>
      <c r="AO115" s="196">
        <v>13</v>
      </c>
      <c r="AP115" s="196">
        <v>15</v>
      </c>
      <c r="AQ115" s="196">
        <v>19</v>
      </c>
      <c r="AR115" s="446">
        <v>2</v>
      </c>
      <c r="AS115" s="365">
        <v>4</v>
      </c>
      <c r="AT115" s="195">
        <v>5</v>
      </c>
      <c r="AU115" s="195">
        <v>4</v>
      </c>
      <c r="AV115" s="195">
        <v>3</v>
      </c>
      <c r="AW115" s="195">
        <v>2</v>
      </c>
      <c r="AX115" s="195">
        <v>1</v>
      </c>
      <c r="AY115" s="195">
        <v>1</v>
      </c>
      <c r="AZ115" s="196">
        <v>0</v>
      </c>
      <c r="BA115" s="196">
        <v>0</v>
      </c>
      <c r="BB115" s="196">
        <v>0</v>
      </c>
      <c r="BC115" s="196">
        <v>1</v>
      </c>
      <c r="BD115" s="1052">
        <v>2</v>
      </c>
      <c r="BE115" s="365">
        <v>0</v>
      </c>
      <c r="BF115" s="195">
        <v>2</v>
      </c>
      <c r="BG115" s="195">
        <v>2</v>
      </c>
      <c r="BH115" s="195">
        <v>3</v>
      </c>
      <c r="BI115" s="195">
        <v>3</v>
      </c>
      <c r="BJ115" s="195">
        <v>2</v>
      </c>
      <c r="BK115" s="1242">
        <v>5</v>
      </c>
      <c r="BL115" s="196"/>
      <c r="BM115" s="196"/>
      <c r="BN115" s="196"/>
      <c r="BO115" s="196"/>
      <c r="BP115" s="1052"/>
    </row>
    <row r="116" spans="1:68" ht="13.5" hidden="1" customHeight="1" x14ac:dyDescent="0.25">
      <c r="A116" s="268" t="s">
        <v>641</v>
      </c>
      <c r="B116" s="589"/>
      <c r="C116" s="589"/>
      <c r="D116" s="589"/>
      <c r="E116" s="589"/>
      <c r="F116" s="590">
        <v>1656547</v>
      </c>
      <c r="G116" s="591"/>
      <c r="H116" s="982"/>
      <c r="I116" s="592"/>
      <c r="J116" s="593"/>
      <c r="K116" s="593"/>
      <c r="L116" s="593"/>
      <c r="M116" s="593"/>
      <c r="N116" s="593"/>
      <c r="O116" s="593"/>
      <c r="P116" s="593"/>
      <c r="Q116" s="593"/>
      <c r="R116" s="593"/>
      <c r="S116" s="589"/>
      <c r="T116" s="594"/>
      <c r="U116" s="593"/>
      <c r="V116" s="593"/>
      <c r="W116" s="593"/>
      <c r="X116" s="593"/>
      <c r="Y116" s="593"/>
      <c r="Z116" s="593"/>
      <c r="AA116" s="593"/>
      <c r="AB116" s="593"/>
      <c r="AC116" s="593"/>
      <c r="AD116" s="593"/>
      <c r="AE116" s="593"/>
      <c r="AF116" s="590"/>
      <c r="AG116" s="595"/>
      <c r="AH116" s="593"/>
      <c r="AI116" s="593"/>
      <c r="AJ116" s="593"/>
      <c r="AK116" s="593"/>
      <c r="AL116" s="593"/>
      <c r="AM116" s="787">
        <v>1656547</v>
      </c>
      <c r="AN116" s="787">
        <v>1656547</v>
      </c>
      <c r="AO116" s="787">
        <v>1656547</v>
      </c>
      <c r="AP116" s="787">
        <v>1656547</v>
      </c>
      <c r="AQ116" s="787">
        <v>1656547</v>
      </c>
      <c r="AR116" s="788">
        <v>1656547</v>
      </c>
      <c r="AS116" s="780">
        <v>1656547</v>
      </c>
      <c r="AT116" s="797">
        <v>1656547</v>
      </c>
      <c r="AU116" s="593"/>
      <c r="AV116" s="593"/>
      <c r="AW116" s="796"/>
      <c r="AX116" s="593"/>
      <c r="AY116" s="593"/>
      <c r="AZ116" s="593"/>
      <c r="BA116" s="593"/>
      <c r="BB116" s="593"/>
      <c r="BC116" s="593"/>
      <c r="BD116" s="596"/>
      <c r="BE116" s="780">
        <v>1656547</v>
      </c>
      <c r="BF116" s="797">
        <v>1656547</v>
      </c>
      <c r="BG116" s="593"/>
      <c r="BH116" s="593"/>
      <c r="BI116" s="796"/>
      <c r="BJ116" s="593"/>
      <c r="BK116" s="593"/>
      <c r="BL116" s="593"/>
      <c r="BM116" s="593"/>
      <c r="BN116" s="593"/>
      <c r="BO116" s="593"/>
      <c r="BP116" s="596"/>
    </row>
    <row r="117" spans="1:68" ht="15.75" thickBot="1" x14ac:dyDescent="0.3">
      <c r="A117" s="260"/>
    </row>
    <row r="118" spans="1:68" ht="18.75" thickBot="1" x14ac:dyDescent="0.3">
      <c r="A118" s="2" t="s">
        <v>439</v>
      </c>
      <c r="B118" s="138" t="s">
        <v>735</v>
      </c>
      <c r="C118" s="139" t="s">
        <v>736</v>
      </c>
      <c r="D118" s="139" t="s">
        <v>737</v>
      </c>
      <c r="E118" s="139" t="s">
        <v>738</v>
      </c>
      <c r="F118" s="453" t="s">
        <v>739</v>
      </c>
      <c r="G118" s="984" t="s">
        <v>741</v>
      </c>
      <c r="H118" s="461" t="s">
        <v>734</v>
      </c>
      <c r="I118" s="457" t="s">
        <v>43</v>
      </c>
      <c r="J118" s="143" t="s">
        <v>32</v>
      </c>
      <c r="K118" s="143" t="s">
        <v>33</v>
      </c>
      <c r="L118" s="143" t="s">
        <v>34</v>
      </c>
      <c r="M118" s="143" t="s">
        <v>35</v>
      </c>
      <c r="N118" s="143" t="s">
        <v>36</v>
      </c>
      <c r="O118" s="143" t="s">
        <v>37</v>
      </c>
      <c r="P118" s="143" t="s">
        <v>38</v>
      </c>
      <c r="Q118" s="143" t="s">
        <v>39</v>
      </c>
      <c r="R118" s="143" t="s">
        <v>40</v>
      </c>
      <c r="S118" s="143" t="s">
        <v>41</v>
      </c>
      <c r="T118" s="144" t="s">
        <v>42</v>
      </c>
      <c r="U118" s="143" t="s">
        <v>401</v>
      </c>
      <c r="V118" s="143" t="s">
        <v>402</v>
      </c>
      <c r="W118" s="143" t="s">
        <v>403</v>
      </c>
      <c r="X118" s="143" t="s">
        <v>404</v>
      </c>
      <c r="Y118" s="143" t="s">
        <v>405</v>
      </c>
      <c r="Z118" s="143" t="s">
        <v>406</v>
      </c>
      <c r="AA118" s="143" t="s">
        <v>407</v>
      </c>
      <c r="AB118" s="143" t="s">
        <v>408</v>
      </c>
      <c r="AC118" s="143" t="s">
        <v>412</v>
      </c>
      <c r="AD118" s="143" t="s">
        <v>409</v>
      </c>
      <c r="AE118" s="143" t="s">
        <v>410</v>
      </c>
      <c r="AF118" s="345" t="s">
        <v>411</v>
      </c>
      <c r="AG118" s="322" t="s">
        <v>475</v>
      </c>
      <c r="AH118" s="143" t="s">
        <v>476</v>
      </c>
      <c r="AI118" s="143" t="s">
        <v>477</v>
      </c>
      <c r="AJ118" s="143" t="s">
        <v>478</v>
      </c>
      <c r="AK118" s="143" t="s">
        <v>485</v>
      </c>
      <c r="AL118" s="143" t="s">
        <v>486</v>
      </c>
      <c r="AM118" s="143" t="s">
        <v>479</v>
      </c>
      <c r="AN118" s="143" t="s">
        <v>480</v>
      </c>
      <c r="AO118" s="143" t="s">
        <v>481</v>
      </c>
      <c r="AP118" s="143" t="s">
        <v>482</v>
      </c>
      <c r="AQ118" s="143" t="s">
        <v>483</v>
      </c>
      <c r="AR118" s="144" t="s">
        <v>484</v>
      </c>
      <c r="AS118" s="322" t="s">
        <v>512</v>
      </c>
      <c r="AT118" s="143" t="s">
        <v>513</v>
      </c>
      <c r="AU118" s="143" t="s">
        <v>514</v>
      </c>
      <c r="AV118" s="143" t="s">
        <v>515</v>
      </c>
      <c r="AW118" s="143" t="s">
        <v>516</v>
      </c>
      <c r="AX118" s="143" t="s">
        <v>517</v>
      </c>
      <c r="AY118" s="143" t="s">
        <v>518</v>
      </c>
      <c r="AZ118" s="143" t="s">
        <v>519</v>
      </c>
      <c r="BA118" s="143" t="s">
        <v>520</v>
      </c>
      <c r="BB118" s="143" t="s">
        <v>521</v>
      </c>
      <c r="BC118" s="143" t="s">
        <v>522</v>
      </c>
      <c r="BD118" s="144" t="s">
        <v>523</v>
      </c>
      <c r="BE118" s="322" t="s">
        <v>722</v>
      </c>
      <c r="BF118" s="143" t="s">
        <v>723</v>
      </c>
      <c r="BG118" s="143" t="s">
        <v>724</v>
      </c>
      <c r="BH118" s="143" t="s">
        <v>725</v>
      </c>
      <c r="BI118" s="143" t="s">
        <v>726</v>
      </c>
      <c r="BJ118" s="143" t="s">
        <v>727</v>
      </c>
      <c r="BK118" s="143" t="s">
        <v>728</v>
      </c>
      <c r="BL118" s="143" t="s">
        <v>762</v>
      </c>
      <c r="BM118" s="143" t="s">
        <v>730</v>
      </c>
      <c r="BN118" s="143" t="s">
        <v>731</v>
      </c>
      <c r="BO118" s="143" t="s">
        <v>732</v>
      </c>
      <c r="BP118" s="144" t="s">
        <v>733</v>
      </c>
    </row>
    <row r="119" spans="1:68" ht="15.75" thickBot="1" x14ac:dyDescent="0.3">
      <c r="A119" s="1019" t="s">
        <v>21</v>
      </c>
      <c r="B119" s="180">
        <v>17264</v>
      </c>
      <c r="C119" s="180">
        <v>17390</v>
      </c>
      <c r="D119" s="180">
        <v>15803</v>
      </c>
      <c r="E119" s="180">
        <v>13651</v>
      </c>
      <c r="F119" s="764">
        <v>13326</v>
      </c>
      <c r="G119" s="1053">
        <v>13161</v>
      </c>
      <c r="H119" s="1280">
        <v>13507</v>
      </c>
      <c r="I119" s="459">
        <v>18183</v>
      </c>
      <c r="J119" s="116">
        <v>18061</v>
      </c>
      <c r="K119" s="116">
        <v>18046</v>
      </c>
      <c r="L119" s="116">
        <v>17936</v>
      </c>
      <c r="M119" s="116">
        <v>17413</v>
      </c>
      <c r="N119" s="197">
        <v>17149</v>
      </c>
      <c r="O119" s="197">
        <v>17174</v>
      </c>
      <c r="P119" s="197">
        <v>17127</v>
      </c>
      <c r="Q119" s="197">
        <v>16931</v>
      </c>
      <c r="R119" s="197">
        <v>16964</v>
      </c>
      <c r="S119" s="221">
        <v>16831</v>
      </c>
      <c r="T119" s="221">
        <v>16635</v>
      </c>
      <c r="U119" s="116">
        <v>15471</v>
      </c>
      <c r="V119" s="116">
        <v>15168</v>
      </c>
      <c r="W119" s="116">
        <v>15021</v>
      </c>
      <c r="X119" s="116">
        <v>14889</v>
      </c>
      <c r="Y119" s="116">
        <v>14503</v>
      </c>
      <c r="Z119" s="197">
        <v>14249</v>
      </c>
      <c r="AA119" s="197">
        <v>14278</v>
      </c>
      <c r="AB119" s="197">
        <v>14202</v>
      </c>
      <c r="AC119" s="197">
        <v>14084</v>
      </c>
      <c r="AD119" s="197">
        <v>14010</v>
      </c>
      <c r="AE119" s="197">
        <v>13812</v>
      </c>
      <c r="AF119" s="366">
        <v>13663</v>
      </c>
      <c r="AG119" s="388">
        <v>13541</v>
      </c>
      <c r="AH119" s="257">
        <v>13357</v>
      </c>
      <c r="AI119" s="257">
        <v>13358</v>
      </c>
      <c r="AJ119" s="257">
        <v>13352</v>
      </c>
      <c r="AK119" s="257">
        <v>13135</v>
      </c>
      <c r="AL119" s="197">
        <v>12984</v>
      </c>
      <c r="AM119" s="197">
        <v>13030</v>
      </c>
      <c r="AN119" s="197">
        <v>13091</v>
      </c>
      <c r="AO119" s="197">
        <v>13216</v>
      </c>
      <c r="AP119" s="197">
        <v>13333</v>
      </c>
      <c r="AQ119" s="197">
        <v>13370</v>
      </c>
      <c r="AR119" s="447">
        <v>13326</v>
      </c>
      <c r="AS119" s="388">
        <v>13244</v>
      </c>
      <c r="AT119" s="257">
        <v>13348</v>
      </c>
      <c r="AU119" s="257">
        <v>13292</v>
      </c>
      <c r="AV119" s="257">
        <v>13384</v>
      </c>
      <c r="AW119" s="257">
        <v>13286</v>
      </c>
      <c r="AX119" s="197">
        <v>13206</v>
      </c>
      <c r="AY119" s="197">
        <v>13213</v>
      </c>
      <c r="AZ119" s="197">
        <v>13221</v>
      </c>
      <c r="BA119" s="197">
        <v>13269</v>
      </c>
      <c r="BB119" s="197">
        <v>13195</v>
      </c>
      <c r="BC119" s="197">
        <v>13201</v>
      </c>
      <c r="BD119" s="1057">
        <v>13161</v>
      </c>
      <c r="BE119" s="388">
        <v>13059</v>
      </c>
      <c r="BF119" s="257">
        <v>13192</v>
      </c>
      <c r="BG119" s="257">
        <v>13377</v>
      </c>
      <c r="BH119" s="257">
        <v>13434</v>
      </c>
      <c r="BI119" s="257">
        <v>13533</v>
      </c>
      <c r="BJ119" s="197">
        <v>13476</v>
      </c>
      <c r="BK119" s="1298">
        <v>13507</v>
      </c>
      <c r="BL119" s="1298">
        <v>13964</v>
      </c>
      <c r="BM119" s="197"/>
      <c r="BN119" s="197"/>
      <c r="BO119" s="197"/>
      <c r="BP119" s="1057"/>
    </row>
    <row r="120" spans="1:68" x14ac:dyDescent="0.25">
      <c r="A120" s="274" t="s">
        <v>22</v>
      </c>
      <c r="B120" s="106">
        <v>0.43628359592215016</v>
      </c>
      <c r="C120" s="106">
        <v>0.42696952271420358</v>
      </c>
      <c r="D120" s="106">
        <v>0.40960577105612861</v>
      </c>
      <c r="E120" s="106">
        <v>0.40451248992747785</v>
      </c>
      <c r="F120" s="539">
        <v>0.40312171694431936</v>
      </c>
      <c r="G120" s="1054">
        <v>0.43879644403920676</v>
      </c>
      <c r="H120" s="1281">
        <v>0.46383356777966978</v>
      </c>
      <c r="I120" s="544">
        <v>0.40763350382225155</v>
      </c>
      <c r="J120" s="198">
        <v>0.41548087038369969</v>
      </c>
      <c r="K120" s="198">
        <v>0.41571539399312868</v>
      </c>
      <c r="L120" s="198">
        <v>0.41135147190008919</v>
      </c>
      <c r="M120" s="198">
        <v>0.40607592028943895</v>
      </c>
      <c r="N120" s="199">
        <v>0.40497988220887515</v>
      </c>
      <c r="O120" s="199">
        <v>0.39839291952952138</v>
      </c>
      <c r="P120" s="199">
        <v>0.40094587493431422</v>
      </c>
      <c r="Q120" s="199">
        <v>0.39590100998169037</v>
      </c>
      <c r="R120" s="199">
        <v>0.39460033011082291</v>
      </c>
      <c r="S120" s="222">
        <v>0.39504485770304792</v>
      </c>
      <c r="T120" s="244">
        <v>0.39140366696723777</v>
      </c>
      <c r="U120" s="198">
        <v>0.41154417943248661</v>
      </c>
      <c r="V120" s="198">
        <v>0.41126054852320676</v>
      </c>
      <c r="W120" s="198">
        <v>0.40296917648625258</v>
      </c>
      <c r="X120" s="198">
        <v>0.40170595741822823</v>
      </c>
      <c r="Y120" s="198">
        <v>0.40667448114183274</v>
      </c>
      <c r="Z120" s="199">
        <v>0.4121692750368447</v>
      </c>
      <c r="AA120" s="199">
        <v>0.40628939627398797</v>
      </c>
      <c r="AB120" s="199">
        <v>0.40388677651035065</v>
      </c>
      <c r="AC120" s="199">
        <v>0.40251349048565749</v>
      </c>
      <c r="AD120" s="199">
        <v>0.40235546038543896</v>
      </c>
      <c r="AE120" s="199">
        <v>0.40262090935418476</v>
      </c>
      <c r="AF120" s="367">
        <v>0.40503549732855154</v>
      </c>
      <c r="AG120" s="371">
        <v>0.40211210398050368</v>
      </c>
      <c r="AH120" s="198">
        <v>0.40765141873175115</v>
      </c>
      <c r="AI120" s="198">
        <v>0.39721515196885759</v>
      </c>
      <c r="AJ120" s="198">
        <v>0.39814260035949672</v>
      </c>
      <c r="AK120" s="198">
        <v>0.39604111153406929</v>
      </c>
      <c r="AL120" s="199">
        <v>0.40218730745532966</v>
      </c>
      <c r="AM120" s="199">
        <v>0.39792785878741366</v>
      </c>
      <c r="AN120" s="199">
        <v>0.39752501718738065</v>
      </c>
      <c r="AO120" s="199">
        <v>0.39225181598062953</v>
      </c>
      <c r="AP120" s="199">
        <v>0.39098477461936548</v>
      </c>
      <c r="AQ120" s="199">
        <v>0.39521316379955124</v>
      </c>
      <c r="AR120" s="448">
        <v>0.40312171694431936</v>
      </c>
      <c r="AS120" s="371">
        <v>0.40403201449713078</v>
      </c>
      <c r="AT120" s="198">
        <v>0.41137249026071321</v>
      </c>
      <c r="AU120" s="198">
        <v>0.4152121576888354</v>
      </c>
      <c r="AV120" s="198">
        <v>0.41430065750149431</v>
      </c>
      <c r="AW120" s="198">
        <v>0.417356615986753</v>
      </c>
      <c r="AX120" s="199">
        <v>0.42435256701499319</v>
      </c>
      <c r="AY120" s="199">
        <v>0.42367365473397411</v>
      </c>
      <c r="AZ120" s="199">
        <v>0.42682096664397551</v>
      </c>
      <c r="BA120" s="199">
        <v>0.42881905192554076</v>
      </c>
      <c r="BB120" s="199">
        <v>0.42940507768093977</v>
      </c>
      <c r="BC120" s="199">
        <v>0.43443678509203848</v>
      </c>
      <c r="BD120" s="1058">
        <v>0.43879644403920676</v>
      </c>
      <c r="BE120" s="371">
        <v>0.44421471781912858</v>
      </c>
      <c r="BF120" s="198">
        <v>0.453077622801698</v>
      </c>
      <c r="BG120" s="198">
        <v>0.4540629438588622</v>
      </c>
      <c r="BH120" s="198">
        <v>0.45630489801994939</v>
      </c>
      <c r="BI120" s="198">
        <v>0.46050395329934235</v>
      </c>
      <c r="BJ120" s="199">
        <v>0.46890768774116948</v>
      </c>
      <c r="BK120" s="1299">
        <v>0.46383356777966978</v>
      </c>
      <c r="BL120" s="199"/>
      <c r="BM120" s="199"/>
      <c r="BN120" s="199"/>
      <c r="BO120" s="199"/>
      <c r="BP120" s="1058"/>
    </row>
    <row r="121" spans="1:68" x14ac:dyDescent="0.25">
      <c r="A121" s="270" t="s">
        <v>23</v>
      </c>
      <c r="B121" s="107">
        <v>0.38722196478220572</v>
      </c>
      <c r="C121" s="107">
        <v>0.39677975848188612</v>
      </c>
      <c r="D121" s="107">
        <v>0.40916281718661013</v>
      </c>
      <c r="E121" s="107">
        <v>0.42341220423412207</v>
      </c>
      <c r="F121" s="380">
        <v>0.41715443493921656</v>
      </c>
      <c r="G121" s="1055">
        <v>0.38538105007218298</v>
      </c>
      <c r="H121" s="1282">
        <v>0.35011475531206043</v>
      </c>
      <c r="I121" s="545">
        <v>0.37969531980421273</v>
      </c>
      <c r="J121" s="200">
        <v>0.37461934555118764</v>
      </c>
      <c r="K121" s="200">
        <v>0.37886512246481213</v>
      </c>
      <c r="L121" s="200">
        <v>0.38854817127564673</v>
      </c>
      <c r="M121" s="200">
        <v>0.38287486360764944</v>
      </c>
      <c r="N121" s="173">
        <v>0.38527027815032949</v>
      </c>
      <c r="O121" s="173">
        <v>0.39163852334924887</v>
      </c>
      <c r="P121" s="173">
        <v>0.39487359140538331</v>
      </c>
      <c r="Q121" s="173">
        <v>0.40700490225031011</v>
      </c>
      <c r="R121" s="173">
        <v>0.40603631219052111</v>
      </c>
      <c r="S121" s="107">
        <v>0.40181807379240686</v>
      </c>
      <c r="T121" s="245">
        <v>0.39344755034565676</v>
      </c>
      <c r="U121" s="200">
        <v>0.4109624458664598</v>
      </c>
      <c r="V121" s="200">
        <v>0.41369989451476791</v>
      </c>
      <c r="W121" s="200">
        <v>0.41874708741095801</v>
      </c>
      <c r="X121" s="200">
        <v>0.42051178722546845</v>
      </c>
      <c r="Y121" s="200">
        <v>0.41081155622974558</v>
      </c>
      <c r="Z121" s="173">
        <v>0.4109060284932276</v>
      </c>
      <c r="AA121" s="173">
        <v>0.41700518279871129</v>
      </c>
      <c r="AB121" s="173">
        <v>0.42141951837769326</v>
      </c>
      <c r="AC121" s="173">
        <v>0.41856006816245384</v>
      </c>
      <c r="AD121" s="173">
        <v>0.4202712348322627</v>
      </c>
      <c r="AE121" s="173">
        <v>0.41992470315667535</v>
      </c>
      <c r="AF121" s="368">
        <v>0.42186928200248847</v>
      </c>
      <c r="AG121" s="372">
        <v>0.4265563843143047</v>
      </c>
      <c r="AH121" s="200">
        <v>0.43318110354121436</v>
      </c>
      <c r="AI121" s="200">
        <v>0.43352298248240756</v>
      </c>
      <c r="AJ121" s="200">
        <v>0.43244457759137206</v>
      </c>
      <c r="AK121" s="200">
        <v>0.43136657784545107</v>
      </c>
      <c r="AL121" s="173">
        <v>0.42806531115218732</v>
      </c>
      <c r="AM121" s="173">
        <v>0.4316193399846508</v>
      </c>
      <c r="AN121" s="173">
        <v>0.43113589488961884</v>
      </c>
      <c r="AO121" s="173">
        <v>0.43220338983050849</v>
      </c>
      <c r="AP121" s="173">
        <v>0.42631065776644417</v>
      </c>
      <c r="AQ121" s="173">
        <v>0.41727748691099475</v>
      </c>
      <c r="AR121" s="253">
        <v>0.41715443493921656</v>
      </c>
      <c r="AS121" s="372">
        <v>0.41717003926306251</v>
      </c>
      <c r="AT121" s="200">
        <v>0.41062331435421034</v>
      </c>
      <c r="AU121" s="200">
        <v>0.40701173638278665</v>
      </c>
      <c r="AV121" s="200">
        <v>0.40839808726838017</v>
      </c>
      <c r="AW121" s="200">
        <v>0.4041095890410959</v>
      </c>
      <c r="AX121" s="173">
        <v>0.39588066030592156</v>
      </c>
      <c r="AY121" s="173">
        <v>0.39786573828804966</v>
      </c>
      <c r="AZ121" s="173">
        <v>0.39490204976930643</v>
      </c>
      <c r="BA121" s="173">
        <v>0.3927952370186148</v>
      </c>
      <c r="BB121" s="173">
        <v>0.3907540735126942</v>
      </c>
      <c r="BC121" s="173">
        <v>0.38747064616316945</v>
      </c>
      <c r="BD121" s="1059">
        <v>0.38538105007218298</v>
      </c>
      <c r="BE121" s="372">
        <v>0.3805038670648595</v>
      </c>
      <c r="BF121" s="200">
        <v>0.37446937537901759</v>
      </c>
      <c r="BG121" s="200">
        <v>0.37198175973686176</v>
      </c>
      <c r="BH121" s="200">
        <v>0.37077564388864076</v>
      </c>
      <c r="BI121" s="200">
        <v>0.36532919530037683</v>
      </c>
      <c r="BJ121" s="173">
        <v>0.35678242802018401</v>
      </c>
      <c r="BK121" s="1300">
        <v>0.35011475531206043</v>
      </c>
      <c r="BL121" s="173"/>
      <c r="BM121" s="173"/>
      <c r="BN121" s="173"/>
      <c r="BO121" s="173"/>
      <c r="BP121" s="1059"/>
    </row>
    <row r="122" spans="1:68" x14ac:dyDescent="0.25">
      <c r="A122" s="270" t="s">
        <v>428</v>
      </c>
      <c r="B122" s="216">
        <v>2.0447173308619091E-2</v>
      </c>
      <c r="C122" s="216">
        <v>2.0644048303622771E-2</v>
      </c>
      <c r="D122" s="216">
        <v>1.4870594190976397E-2</v>
      </c>
      <c r="E122" s="107">
        <v>8.3510365540986013E-3</v>
      </c>
      <c r="F122" s="380">
        <v>6.7537145429986496E-3</v>
      </c>
      <c r="G122" s="1055">
        <v>3.9510675480586583E-3</v>
      </c>
      <c r="H122" s="1282">
        <v>3.9979270008143929E-3</v>
      </c>
      <c r="I122" s="545">
        <v>0</v>
      </c>
      <c r="J122" s="200">
        <v>0</v>
      </c>
      <c r="K122" s="200">
        <v>0</v>
      </c>
      <c r="L122" s="200">
        <v>0</v>
      </c>
      <c r="M122" s="200">
        <v>0</v>
      </c>
      <c r="N122" s="173">
        <v>0</v>
      </c>
      <c r="O122" s="173">
        <v>0</v>
      </c>
      <c r="P122" s="173">
        <v>0</v>
      </c>
      <c r="Q122" s="173">
        <v>0</v>
      </c>
      <c r="R122" s="173">
        <v>1.5090780476302759E-2</v>
      </c>
      <c r="S122" s="107">
        <v>1.6338898461172837E-2</v>
      </c>
      <c r="T122" s="245">
        <v>1.4367297865945296E-2</v>
      </c>
      <c r="U122" s="200">
        <v>1.3185960829939888E-2</v>
      </c>
      <c r="V122" s="200">
        <v>1.0284810126582278E-2</v>
      </c>
      <c r="W122" s="200">
        <v>9.9860195725983616E-3</v>
      </c>
      <c r="X122" s="200">
        <v>9.9402243266841286E-3</v>
      </c>
      <c r="Y122" s="200">
        <v>1.0204785216851685E-2</v>
      </c>
      <c r="Z122" s="173">
        <v>8.9129061688539551E-3</v>
      </c>
      <c r="AA122" s="173">
        <v>8.334500630340384E-3</v>
      </c>
      <c r="AB122" s="173">
        <v>9.0832277144064222E-3</v>
      </c>
      <c r="AC122" s="173">
        <v>9.7273501846066451E-3</v>
      </c>
      <c r="AD122" s="173">
        <v>1.020699500356888E-2</v>
      </c>
      <c r="AE122" s="173">
        <v>8.9777005502461628E-3</v>
      </c>
      <c r="AF122" s="368">
        <v>8.1973212325257994E-3</v>
      </c>
      <c r="AG122" s="372">
        <v>8.1973266376190821E-3</v>
      </c>
      <c r="AH122" s="200">
        <v>5.9145017593771054E-3</v>
      </c>
      <c r="AI122" s="200">
        <v>6.8872585716424611E-3</v>
      </c>
      <c r="AJ122" s="200">
        <v>7.3397243858597961E-3</v>
      </c>
      <c r="AK122" s="200">
        <v>7.6893795203654362E-3</v>
      </c>
      <c r="AL122" s="173">
        <v>6.8545902649414662E-3</v>
      </c>
      <c r="AM122" s="173">
        <v>6.9838833461243286E-3</v>
      </c>
      <c r="AN122" s="173">
        <v>6.1874570315483919E-3</v>
      </c>
      <c r="AO122" s="173">
        <v>6.9612590799031475E-3</v>
      </c>
      <c r="AP122" s="173">
        <v>6.7501687542188557E-3</v>
      </c>
      <c r="AQ122" s="173">
        <v>7.6290201944652202E-3</v>
      </c>
      <c r="AR122" s="253">
        <v>6.7537145429986496E-3</v>
      </c>
      <c r="AS122" s="372">
        <v>5.5119299305345813E-3</v>
      </c>
      <c r="AT122" s="200">
        <v>5.9184896613724905E-3</v>
      </c>
      <c r="AU122" s="200">
        <v>5.7929581703280173E-3</v>
      </c>
      <c r="AV122" s="200">
        <v>4.8565451285116556E-3</v>
      </c>
      <c r="AW122" s="200">
        <v>5.193436700286015E-3</v>
      </c>
      <c r="AX122" s="173">
        <v>5.906406179009541E-3</v>
      </c>
      <c r="AY122" s="173">
        <v>4.6166654052826762E-3</v>
      </c>
      <c r="AZ122" s="173">
        <v>5.5215187958550793E-3</v>
      </c>
      <c r="BA122" s="173">
        <v>5.0493631773306201E-3</v>
      </c>
      <c r="BB122" s="173">
        <v>4.622963243652899E-3</v>
      </c>
      <c r="BC122" s="173">
        <v>4.4693583819407617E-3</v>
      </c>
      <c r="BD122" s="1059">
        <v>3.9510675480586583E-3</v>
      </c>
      <c r="BE122" s="372">
        <v>3.4458993797381117E-3</v>
      </c>
      <c r="BF122" s="200">
        <v>3.6385688295936932E-3</v>
      </c>
      <c r="BG122" s="200">
        <v>3.8872691933916422E-3</v>
      </c>
      <c r="BH122" s="200">
        <v>4.0940896233437546E-3</v>
      </c>
      <c r="BI122" s="200">
        <v>3.6207788369171656E-3</v>
      </c>
      <c r="BJ122" s="173">
        <v>3.3392698130008903E-3</v>
      </c>
      <c r="BK122" s="1300">
        <v>3.9979270008143929E-3</v>
      </c>
      <c r="BL122" s="173"/>
      <c r="BM122" s="173"/>
      <c r="BN122" s="173"/>
      <c r="BO122" s="173"/>
      <c r="BP122" s="1059"/>
    </row>
    <row r="123" spans="1:68" x14ac:dyDescent="0.25">
      <c r="A123" s="271" t="s">
        <v>429</v>
      </c>
      <c r="B123" s="107">
        <v>9.7428174235403148E-2</v>
      </c>
      <c r="C123" s="107">
        <v>0.10845313398504888</v>
      </c>
      <c r="D123" s="107">
        <v>0.11042207175852686</v>
      </c>
      <c r="E123" s="107">
        <v>0.10980880521573511</v>
      </c>
      <c r="F123" s="380">
        <v>0.11593876632147682</v>
      </c>
      <c r="G123" s="1055">
        <v>0.12050756021578907</v>
      </c>
      <c r="H123" s="1282">
        <v>0.11312652698600725</v>
      </c>
      <c r="I123" s="545">
        <v>0</v>
      </c>
      <c r="J123" s="200">
        <v>0</v>
      </c>
      <c r="K123" s="200">
        <v>0</v>
      </c>
      <c r="L123" s="200">
        <v>0</v>
      </c>
      <c r="M123" s="200">
        <v>0</v>
      </c>
      <c r="N123" s="173">
        <v>0</v>
      </c>
      <c r="O123" s="173">
        <v>0</v>
      </c>
      <c r="P123" s="173">
        <v>0</v>
      </c>
      <c r="Q123" s="173">
        <v>0</v>
      </c>
      <c r="R123" s="173">
        <v>0</v>
      </c>
      <c r="S123" s="107">
        <v>0</v>
      </c>
      <c r="T123" s="245">
        <v>0</v>
      </c>
      <c r="U123" s="200">
        <v>0.10917199922435525</v>
      </c>
      <c r="V123" s="200">
        <v>0.10983649789029536</v>
      </c>
      <c r="W123" s="200">
        <v>0.11037880300912056</v>
      </c>
      <c r="X123" s="200">
        <v>0.11041708643965344</v>
      </c>
      <c r="Y123" s="200">
        <v>0.11273529614562504</v>
      </c>
      <c r="Z123" s="173">
        <v>0.11158677801951014</v>
      </c>
      <c r="AA123" s="173">
        <v>0.11051968062753888</v>
      </c>
      <c r="AB123" s="173">
        <v>0.10984368398817068</v>
      </c>
      <c r="AC123" s="173">
        <v>0.1124680488497586</v>
      </c>
      <c r="AD123" s="173">
        <v>0.11042112776588152</v>
      </c>
      <c r="AE123" s="173">
        <v>0.11012163336229366</v>
      </c>
      <c r="AF123" s="368">
        <v>0.10963917148503256</v>
      </c>
      <c r="AG123" s="372">
        <v>0.11070083450262166</v>
      </c>
      <c r="AH123" s="200">
        <v>0.11260013476079958</v>
      </c>
      <c r="AI123" s="200">
        <v>0.1089983530468633</v>
      </c>
      <c r="AJ123" s="200">
        <v>0.10814859197124026</v>
      </c>
      <c r="AK123" s="200">
        <v>0.11077274457556148</v>
      </c>
      <c r="AL123" s="173">
        <v>0.10828712261244609</v>
      </c>
      <c r="AM123" s="173">
        <v>0.10736761320030698</v>
      </c>
      <c r="AN123" s="173">
        <v>0.10984645939958751</v>
      </c>
      <c r="AO123" s="173">
        <v>0.1110774818401937</v>
      </c>
      <c r="AP123" s="173">
        <v>0.11610290257256431</v>
      </c>
      <c r="AQ123" s="173">
        <v>0.11832460732984293</v>
      </c>
      <c r="AR123" s="253">
        <v>0.11593876632147682</v>
      </c>
      <c r="AS123" s="372">
        <v>0.11801570522500755</v>
      </c>
      <c r="AT123" s="200">
        <v>0.11919388672460293</v>
      </c>
      <c r="AU123" s="200">
        <v>0.12022269034005417</v>
      </c>
      <c r="AV123" s="200">
        <v>0.1206664674237896</v>
      </c>
      <c r="AW123" s="200">
        <v>0.12118018967334036</v>
      </c>
      <c r="AX123" s="173">
        <v>0.12161138876268363</v>
      </c>
      <c r="AY123" s="173">
        <v>0.12177401044425944</v>
      </c>
      <c r="AZ123" s="173">
        <v>0.12154905075259058</v>
      </c>
      <c r="BA123" s="173">
        <v>0.1207325344788605</v>
      </c>
      <c r="BB123" s="173">
        <v>0.12065176203107238</v>
      </c>
      <c r="BC123" s="173">
        <v>0.12036966896447239</v>
      </c>
      <c r="BD123" s="1059">
        <v>0.12050756021578907</v>
      </c>
      <c r="BE123" s="372">
        <v>0.12030017612374608</v>
      </c>
      <c r="BF123" s="200">
        <v>0.11582777440873257</v>
      </c>
      <c r="BG123" s="200">
        <v>0.11871122075203708</v>
      </c>
      <c r="BH123" s="200">
        <v>0.11709096322763138</v>
      </c>
      <c r="BI123" s="200">
        <v>0.11549545555309244</v>
      </c>
      <c r="BJ123" s="173">
        <v>0.11487088156723063</v>
      </c>
      <c r="BK123" s="1300">
        <v>0.11312652698600725</v>
      </c>
      <c r="BL123" s="173"/>
      <c r="BM123" s="173"/>
      <c r="BN123" s="173"/>
      <c r="BO123" s="173"/>
      <c r="BP123" s="1059"/>
    </row>
    <row r="124" spans="1:68" x14ac:dyDescent="0.25">
      <c r="A124" s="271" t="s">
        <v>430</v>
      </c>
      <c r="B124" s="107">
        <v>1.9346617238183504E-2</v>
      </c>
      <c r="C124" s="107">
        <v>1.4548591144335826E-2</v>
      </c>
      <c r="D124" s="107">
        <v>2.4172625450863759E-2</v>
      </c>
      <c r="E124" s="107">
        <v>3.0547212658413304E-2</v>
      </c>
      <c r="F124" s="380">
        <v>3.5119315623592974E-2</v>
      </c>
      <c r="G124" s="1055">
        <v>2.8265329382265784E-2</v>
      </c>
      <c r="H124" s="1282">
        <v>2.3839490634485823E-2</v>
      </c>
      <c r="I124" s="545">
        <v>1.9523730957487762E-2</v>
      </c>
      <c r="J124" s="200">
        <v>1.882509274126571E-2</v>
      </c>
      <c r="K124" s="200">
        <v>1.5238834090657209E-2</v>
      </c>
      <c r="L124" s="200">
        <v>1.5053523639607493E-2</v>
      </c>
      <c r="M124" s="200">
        <v>1.5563085051398381E-2</v>
      </c>
      <c r="N124" s="173">
        <v>1.4578109510758644E-2</v>
      </c>
      <c r="O124" s="173">
        <v>1.304297193431932E-2</v>
      </c>
      <c r="P124" s="173">
        <v>1.2378116424359199E-2</v>
      </c>
      <c r="Q124" s="173">
        <v>1.2934853227806981E-2</v>
      </c>
      <c r="R124" s="173">
        <v>1.456024522518274E-2</v>
      </c>
      <c r="S124" s="107">
        <v>1.5150614936723903E-2</v>
      </c>
      <c r="T124" s="245">
        <v>2.6690712353471598E-2</v>
      </c>
      <c r="U124" s="200">
        <v>2.3075431452394803E-2</v>
      </c>
      <c r="V124" s="200">
        <v>2.3008966244725738E-2</v>
      </c>
      <c r="W124" s="200">
        <v>2.3899873510418747E-2</v>
      </c>
      <c r="X124" s="200">
        <v>2.3238632547518304E-2</v>
      </c>
      <c r="Y124" s="200">
        <v>2.5305109287733572E-2</v>
      </c>
      <c r="Z124" s="173">
        <v>2.5264930872341919E-2</v>
      </c>
      <c r="AA124" s="173">
        <v>2.5703880095251437E-2</v>
      </c>
      <c r="AB124" s="173">
        <v>2.5982256020278833E-2</v>
      </c>
      <c r="AC124" s="173">
        <v>2.4992899744390798E-2</v>
      </c>
      <c r="AD124" s="173">
        <v>2.6124197002141327E-2</v>
      </c>
      <c r="AE124" s="173">
        <v>2.7150304083405734E-2</v>
      </c>
      <c r="AF124" s="368">
        <v>3.0666764253824197E-2</v>
      </c>
      <c r="AG124" s="372">
        <v>3.1164611180858136E-2</v>
      </c>
      <c r="AH124" s="200">
        <v>3.1519053679718502E-2</v>
      </c>
      <c r="AI124" s="200">
        <v>3.0019463991615512E-2</v>
      </c>
      <c r="AJ124" s="200">
        <v>3.0557219892150989E-2</v>
      </c>
      <c r="AK124" s="200">
        <v>2.99200609059764E-2</v>
      </c>
      <c r="AL124" s="173">
        <v>3.1423290203327174E-2</v>
      </c>
      <c r="AM124" s="173">
        <v>3.3231005372217959E-2</v>
      </c>
      <c r="AN124" s="173">
        <v>3.1853945458712091E-2</v>
      </c>
      <c r="AO124" s="173">
        <v>3.2309322033898302E-2</v>
      </c>
      <c r="AP124" s="173">
        <v>3.3825845646141155E-2</v>
      </c>
      <c r="AQ124" s="173">
        <v>3.3133881824981302E-2</v>
      </c>
      <c r="AR124" s="253">
        <v>3.5119315623592974E-2</v>
      </c>
      <c r="AS124" s="372">
        <v>3.2996073693748115E-2</v>
      </c>
      <c r="AT124" s="200">
        <v>3.0641294575966437E-2</v>
      </c>
      <c r="AU124" s="200">
        <v>3.0996087872404453E-2</v>
      </c>
      <c r="AV124" s="200">
        <v>3.0633592349073521E-2</v>
      </c>
      <c r="AW124" s="200">
        <v>2.9203673039289477E-2</v>
      </c>
      <c r="AX124" s="173">
        <v>2.9532030895047707E-2</v>
      </c>
      <c r="AY124" s="173">
        <v>3.0802997048361463E-2</v>
      </c>
      <c r="AZ124" s="173">
        <v>2.8969064367294454E-2</v>
      </c>
      <c r="BA124" s="173">
        <v>2.9919360916421736E-2</v>
      </c>
      <c r="BB124" s="173">
        <v>3.0617658203865101E-2</v>
      </c>
      <c r="BC124" s="173">
        <v>2.8634194379213697E-2</v>
      </c>
      <c r="BD124" s="1059">
        <v>2.8265329382265784E-2</v>
      </c>
      <c r="BE124" s="372">
        <v>2.7873497204992725E-2</v>
      </c>
      <c r="BF124" s="200">
        <v>2.8881140084899941E-2</v>
      </c>
      <c r="BG124" s="200">
        <v>2.7883680944905436E-2</v>
      </c>
      <c r="BH124" s="200">
        <v>2.7690933452434122E-2</v>
      </c>
      <c r="BI124" s="200">
        <v>2.85228700214291E-2</v>
      </c>
      <c r="BJ124" s="173">
        <v>2.6417334520629266E-2</v>
      </c>
      <c r="BK124" s="1300">
        <v>2.3839490634485823E-2</v>
      </c>
      <c r="BL124" s="173"/>
      <c r="BM124" s="173"/>
      <c r="BN124" s="173"/>
      <c r="BO124" s="173"/>
      <c r="BP124" s="1059"/>
    </row>
    <row r="125" spans="1:68" x14ac:dyDescent="0.25">
      <c r="A125" s="270" t="s">
        <v>24</v>
      </c>
      <c r="B125" s="107">
        <v>1.7377201112140871E-4</v>
      </c>
      <c r="C125" s="107">
        <v>1.7251293847038527E-4</v>
      </c>
      <c r="D125" s="107">
        <v>0</v>
      </c>
      <c r="E125" s="107">
        <v>0</v>
      </c>
      <c r="F125" s="380">
        <v>7.5041272699984991E-5</v>
      </c>
      <c r="G125" s="1055">
        <v>7.598206823189727E-5</v>
      </c>
      <c r="H125" s="1282">
        <v>0</v>
      </c>
      <c r="I125" s="545">
        <v>2.6948248363856349E-2</v>
      </c>
      <c r="J125" s="200">
        <v>2.7351752394662532E-2</v>
      </c>
      <c r="K125" s="200">
        <v>2.8371938379696333E-2</v>
      </c>
      <c r="L125" s="200">
        <v>2.8099910793933987E-2</v>
      </c>
      <c r="M125" s="200">
        <v>3.0207316372824901E-2</v>
      </c>
      <c r="N125" s="173">
        <v>3.0264155344334947E-2</v>
      </c>
      <c r="O125" s="173">
        <v>2.9812507278444159E-2</v>
      </c>
      <c r="P125" s="173">
        <v>3.0653354352776319E-2</v>
      </c>
      <c r="Q125" s="173">
        <v>3.0594766995452129E-2</v>
      </c>
      <c r="R125" s="173">
        <v>2.9297335534072152E-2</v>
      </c>
      <c r="S125" s="107">
        <v>2.8697047115441743E-2</v>
      </c>
      <c r="T125" s="245">
        <v>2.8614367297865945E-2</v>
      </c>
      <c r="U125" s="200">
        <v>0</v>
      </c>
      <c r="V125" s="200">
        <v>1.3185654008438817E-4</v>
      </c>
      <c r="W125" s="200">
        <v>3.328673190866121E-4</v>
      </c>
      <c r="X125" s="200">
        <v>2.6865471153200352E-4</v>
      </c>
      <c r="Y125" s="200">
        <v>3.4475625732607049E-4</v>
      </c>
      <c r="Z125" s="173">
        <v>1.4036072706856621E-4</v>
      </c>
      <c r="AA125" s="173">
        <v>1.4007564084605686E-4</v>
      </c>
      <c r="AB125" s="173">
        <v>1.4082523588227009E-4</v>
      </c>
      <c r="AC125" s="173">
        <v>7.1002556092019311E-5</v>
      </c>
      <c r="AD125" s="173">
        <v>0</v>
      </c>
      <c r="AE125" s="173">
        <v>0</v>
      </c>
      <c r="AF125" s="368">
        <v>0</v>
      </c>
      <c r="AG125" s="372">
        <v>7.3849789528099844E-5</v>
      </c>
      <c r="AH125" s="200">
        <v>2.2460133263457364E-4</v>
      </c>
      <c r="AI125" s="200">
        <v>2.2458451864051506E-4</v>
      </c>
      <c r="AJ125" s="200">
        <v>1.4979029358897544E-4</v>
      </c>
      <c r="AK125" s="200">
        <v>2.2839741149600305E-4</v>
      </c>
      <c r="AL125" s="173">
        <v>7.7017868145409739E-5</v>
      </c>
      <c r="AM125" s="173">
        <v>7.6745970836531078E-5</v>
      </c>
      <c r="AN125" s="173">
        <v>2.2916507524253305E-4</v>
      </c>
      <c r="AO125" s="173">
        <v>2.2699757869249396E-4</v>
      </c>
      <c r="AP125" s="173">
        <v>2.2500562514062852E-4</v>
      </c>
      <c r="AQ125" s="173">
        <v>7.4794315632011971E-5</v>
      </c>
      <c r="AR125" s="253">
        <v>7.5041272699984991E-5</v>
      </c>
      <c r="AS125" s="372">
        <v>2.2651766837813349E-4</v>
      </c>
      <c r="AT125" s="200">
        <v>2.9967036260113877E-4</v>
      </c>
      <c r="AU125" s="200">
        <v>2.2569966897381883E-4</v>
      </c>
      <c r="AV125" s="200">
        <v>1.4943215780035862E-4</v>
      </c>
      <c r="AW125" s="200">
        <v>3.0106879421947918E-4</v>
      </c>
      <c r="AX125" s="173">
        <v>2.2716946842344388E-4</v>
      </c>
      <c r="AY125" s="173">
        <v>1.513660788617271E-4</v>
      </c>
      <c r="AZ125" s="173">
        <v>1.5127448755767339E-4</v>
      </c>
      <c r="BA125" s="173">
        <v>0</v>
      </c>
      <c r="BB125" s="173">
        <v>7.5786282682834412E-5</v>
      </c>
      <c r="BC125" s="173">
        <v>7.5751836982046808E-5</v>
      </c>
      <c r="BD125" s="1059">
        <v>7.598206823189727E-5</v>
      </c>
      <c r="BE125" s="372">
        <v>7.6575541771958043E-5</v>
      </c>
      <c r="BF125" s="200">
        <v>7.5803517283201942E-5</v>
      </c>
      <c r="BG125" s="200">
        <v>7.4755176795993127E-5</v>
      </c>
      <c r="BH125" s="200">
        <v>0</v>
      </c>
      <c r="BI125" s="200">
        <v>0</v>
      </c>
      <c r="BJ125" s="173">
        <v>0</v>
      </c>
      <c r="BK125" s="1300">
        <v>0</v>
      </c>
      <c r="BL125" s="173"/>
      <c r="BM125" s="173"/>
      <c r="BN125" s="173"/>
      <c r="BO125" s="173"/>
      <c r="BP125" s="1059"/>
    </row>
    <row r="126" spans="1:68" x14ac:dyDescent="0.25">
      <c r="A126" s="272" t="s">
        <v>140</v>
      </c>
      <c r="B126" s="107">
        <v>1.7898517145505097E-2</v>
      </c>
      <c r="C126" s="107">
        <v>2.1161587119033928E-2</v>
      </c>
      <c r="D126" s="107">
        <v>2.0312598873631588E-2</v>
      </c>
      <c r="E126" s="107">
        <v>1.8533440773569703E-2</v>
      </c>
      <c r="F126" s="380">
        <v>1.5683625994296863E-2</v>
      </c>
      <c r="G126" s="1055">
        <v>1.8235696375655346E-2</v>
      </c>
      <c r="H126" s="1282">
        <v>1.5769600947656771E-2</v>
      </c>
      <c r="I126" s="545">
        <v>1.5069020513666612E-2</v>
      </c>
      <c r="J126" s="200">
        <v>1.616743258955761E-2</v>
      </c>
      <c r="K126" s="200">
        <v>1.6624182644353318E-2</v>
      </c>
      <c r="L126" s="200">
        <v>1.5109277430865299E-2</v>
      </c>
      <c r="M126" s="200">
        <v>2.0444495491873889E-2</v>
      </c>
      <c r="N126" s="201">
        <v>1.9476354306373549E-2</v>
      </c>
      <c r="O126" s="201">
        <v>2.1718877372772796E-2</v>
      </c>
      <c r="P126" s="201">
        <v>1.5414258188824663E-2</v>
      </c>
      <c r="Q126" s="201">
        <v>8.9185517689445402E-3</v>
      </c>
      <c r="R126" s="201">
        <v>9.4906861589247812E-3</v>
      </c>
      <c r="S126" s="223">
        <v>1.1645178539599548E-2</v>
      </c>
      <c r="T126" s="246">
        <v>1.1000901713255185E-2</v>
      </c>
      <c r="U126" s="200">
        <v>2.0166763622261004E-2</v>
      </c>
      <c r="V126" s="200">
        <v>1.8393987341772153E-2</v>
      </c>
      <c r="W126" s="200">
        <v>1.8507422941215632E-2</v>
      </c>
      <c r="X126" s="200">
        <v>1.8604338773591241E-2</v>
      </c>
      <c r="Y126" s="200">
        <v>1.8823691650003447E-2</v>
      </c>
      <c r="Z126" s="201">
        <v>1.9510141062530705E-2</v>
      </c>
      <c r="AA126" s="201">
        <v>1.8980249334640705E-2</v>
      </c>
      <c r="AB126" s="201">
        <v>1.8448105900577383E-2</v>
      </c>
      <c r="AC126" s="201">
        <v>1.9312695257029253E-2</v>
      </c>
      <c r="AD126" s="201">
        <v>2.0057102069950036E-2</v>
      </c>
      <c r="AE126" s="201">
        <v>1.8679409209383144E-2</v>
      </c>
      <c r="AF126" s="369">
        <v>2.0273731976871844E-2</v>
      </c>
      <c r="AG126" s="372">
        <v>1.875784654013736E-2</v>
      </c>
      <c r="AH126" s="200">
        <v>1.7069701280227598E-2</v>
      </c>
      <c r="AI126" s="200">
        <v>1.9314268603084293E-2</v>
      </c>
      <c r="AJ126" s="200">
        <v>1.872378669862193E-2</v>
      </c>
      <c r="AK126" s="200">
        <v>1.9489912447658925E-2</v>
      </c>
      <c r="AL126" s="201">
        <v>1.8638324091189155E-2</v>
      </c>
      <c r="AM126" s="201">
        <v>1.8726016884113583E-2</v>
      </c>
      <c r="AN126" s="201">
        <v>1.9173477961958597E-2</v>
      </c>
      <c r="AO126" s="201">
        <v>1.9597457627118644E-2</v>
      </c>
      <c r="AP126" s="201">
        <v>1.6875421885547137E-2</v>
      </c>
      <c r="AQ126" s="201">
        <v>1.6529543754674646E-2</v>
      </c>
      <c r="AR126" s="449">
        <v>1.5683625994296863E-2</v>
      </c>
      <c r="AS126" s="372">
        <v>1.5478707339172455E-2</v>
      </c>
      <c r="AT126" s="200">
        <v>1.4983518130056937E-2</v>
      </c>
      <c r="AU126" s="200">
        <v>1.4745711706289497E-2</v>
      </c>
      <c r="AV126" s="200">
        <v>1.4793783622235506E-2</v>
      </c>
      <c r="AW126" s="200">
        <v>1.6784585277735964E-2</v>
      </c>
      <c r="AX126" s="201">
        <v>1.7416325912464031E-2</v>
      </c>
      <c r="AY126" s="201">
        <v>1.6347536517066524E-2</v>
      </c>
      <c r="AZ126" s="201">
        <v>1.6640193631344075E-2</v>
      </c>
      <c r="BA126" s="201">
        <v>1.7559725676388575E-2</v>
      </c>
      <c r="BB126" s="201">
        <v>1.8340280409245926E-2</v>
      </c>
      <c r="BC126" s="201">
        <v>1.8180440875691234E-2</v>
      </c>
      <c r="BD126" s="1060">
        <v>1.8235696375655346E-2</v>
      </c>
      <c r="BE126" s="372">
        <v>1.8148403399954053E-2</v>
      </c>
      <c r="BF126" s="200">
        <v>1.8571861734384475E-2</v>
      </c>
      <c r="BG126" s="200">
        <v>1.7492711370262391E-2</v>
      </c>
      <c r="BH126" s="200">
        <v>1.6897424445436952E-2</v>
      </c>
      <c r="BI126" s="200">
        <v>1.6921599054163895E-2</v>
      </c>
      <c r="BJ126" s="201">
        <v>1.6399525081626596E-2</v>
      </c>
      <c r="BK126" s="1301">
        <v>1.5769600947656771E-2</v>
      </c>
      <c r="BL126" s="201"/>
      <c r="BM126" s="201"/>
      <c r="BN126" s="201"/>
      <c r="BO126" s="201"/>
      <c r="BP126" s="1060"/>
    </row>
    <row r="127" spans="1:68" x14ac:dyDescent="0.25">
      <c r="A127" s="272" t="s">
        <v>525</v>
      </c>
      <c r="B127" s="107"/>
      <c r="C127" s="107"/>
      <c r="D127" s="107"/>
      <c r="E127" s="107"/>
      <c r="F127" s="380">
        <v>3.3768572714993248E-3</v>
      </c>
      <c r="G127" s="1055">
        <v>3.1912468657396852E-3</v>
      </c>
      <c r="H127" s="1282">
        <v>2.2951062412082624E-3</v>
      </c>
      <c r="I127" s="545"/>
      <c r="J127" s="200"/>
      <c r="K127" s="200"/>
      <c r="L127" s="200"/>
      <c r="M127" s="200"/>
      <c r="N127" s="201"/>
      <c r="O127" s="201"/>
      <c r="P127" s="201"/>
      <c r="Q127" s="201"/>
      <c r="R127" s="201"/>
      <c r="S127" s="223"/>
      <c r="T127" s="246"/>
      <c r="U127" s="200"/>
      <c r="V127" s="200"/>
      <c r="W127" s="200"/>
      <c r="X127" s="200"/>
      <c r="Y127" s="200"/>
      <c r="Z127" s="201"/>
      <c r="AA127" s="201"/>
      <c r="AB127" s="201"/>
      <c r="AC127" s="201"/>
      <c r="AD127" s="201"/>
      <c r="AE127" s="201"/>
      <c r="AF127" s="369"/>
      <c r="AG127" s="372"/>
      <c r="AH127" s="200"/>
      <c r="AI127" s="200"/>
      <c r="AJ127" s="200"/>
      <c r="AK127" s="200"/>
      <c r="AL127" s="201"/>
      <c r="AM127" s="201"/>
      <c r="AN127" s="201"/>
      <c r="AO127" s="201"/>
      <c r="AP127" s="201">
        <v>5.0251256281407036E-3</v>
      </c>
      <c r="AQ127" s="201">
        <v>7.2550486163051606E-3</v>
      </c>
      <c r="AR127" s="449">
        <v>3.3768572714993248E-3</v>
      </c>
      <c r="AS127" s="372">
        <v>3.8508003624282694E-3</v>
      </c>
      <c r="AT127" s="200">
        <v>3.5211267605633804E-3</v>
      </c>
      <c r="AU127" s="200">
        <v>3.3854950346072824E-3</v>
      </c>
      <c r="AV127" s="200">
        <v>3.1380753138075313E-3</v>
      </c>
      <c r="AW127" s="200">
        <v>3.0859551407496611E-3</v>
      </c>
      <c r="AX127" s="201">
        <v>3.6347114947751021E-3</v>
      </c>
      <c r="AY127" s="201">
        <v>2.8759554983728147E-3</v>
      </c>
      <c r="AZ127" s="201">
        <v>2.7985780198169579E-3</v>
      </c>
      <c r="BA127" s="201">
        <v>3.0145451804958925E-3</v>
      </c>
      <c r="BB127" s="201">
        <v>3.2588101553618796E-3</v>
      </c>
      <c r="BC127" s="201">
        <v>2.8028179683357323E-3</v>
      </c>
      <c r="BD127" s="1060">
        <v>3.1912468657396852E-3</v>
      </c>
      <c r="BE127" s="372">
        <v>3.3693238379661535E-3</v>
      </c>
      <c r="BF127" s="200">
        <v>3.1837477258944815E-3</v>
      </c>
      <c r="BG127" s="200">
        <v>3.3639829558196905E-3</v>
      </c>
      <c r="BH127" s="200">
        <v>3.6474616644335267E-3</v>
      </c>
      <c r="BI127" s="200">
        <v>3.7685657282199069E-3</v>
      </c>
      <c r="BJ127" s="201">
        <v>2.5972098545562483E-3</v>
      </c>
      <c r="BK127" s="1301">
        <v>2.2951062412082624E-3</v>
      </c>
      <c r="BL127" s="201"/>
      <c r="BM127" s="201"/>
      <c r="BN127" s="201"/>
      <c r="BO127" s="201"/>
      <c r="BP127" s="1060"/>
    </row>
    <row r="128" spans="1:68" x14ac:dyDescent="0.25">
      <c r="A128" s="270" t="s">
        <v>141</v>
      </c>
      <c r="B128" s="107">
        <v>1.9752085264133457E-2</v>
      </c>
      <c r="C128" s="107">
        <v>9.7182288671650366E-3</v>
      </c>
      <c r="D128" s="107">
        <v>9.6817060051888875E-3</v>
      </c>
      <c r="E128" s="107">
        <v>2.5639147315215001E-3</v>
      </c>
      <c r="F128" s="380">
        <v>2.6264445444994745E-3</v>
      </c>
      <c r="G128" s="1055">
        <v>1.4436592964060483E-3</v>
      </c>
      <c r="H128" s="1282">
        <v>2.6652846672095949E-2</v>
      </c>
      <c r="I128" s="545">
        <v>1.5069020513666612E-2</v>
      </c>
      <c r="J128" s="200">
        <v>1.616743258955761E-2</v>
      </c>
      <c r="K128" s="200">
        <v>1.6624182644353318E-2</v>
      </c>
      <c r="L128" s="200">
        <v>1.5109277430865299E-2</v>
      </c>
      <c r="M128" s="200">
        <v>2.0444495491873889E-2</v>
      </c>
      <c r="N128" s="173">
        <v>1.9476354306373549E-2</v>
      </c>
      <c r="O128" s="173">
        <v>2.1718877372772796E-2</v>
      </c>
      <c r="P128" s="173">
        <v>1.5414258188824663E-2</v>
      </c>
      <c r="Q128" s="173">
        <v>8.9185517689445402E-3</v>
      </c>
      <c r="R128" s="173">
        <v>9.4906861589247812E-3</v>
      </c>
      <c r="S128" s="107">
        <v>1.1645178539599548E-2</v>
      </c>
      <c r="T128" s="246">
        <v>1.1000901713255185E-2</v>
      </c>
      <c r="U128" s="200">
        <v>1.0277292999806089E-2</v>
      </c>
      <c r="V128" s="200">
        <v>1.1933016877637131E-2</v>
      </c>
      <c r="W128" s="200">
        <v>1.3114972372012515E-2</v>
      </c>
      <c r="X128" s="200">
        <v>1.3567062932366177E-2</v>
      </c>
      <c r="Y128" s="200">
        <v>1.2549127766668965E-2</v>
      </c>
      <c r="Z128" s="173">
        <v>9.3339883500596528E-3</v>
      </c>
      <c r="AA128" s="173">
        <v>1.1065975626838493E-2</v>
      </c>
      <c r="AB128" s="173">
        <v>9.5761160399943663E-3</v>
      </c>
      <c r="AC128" s="173">
        <v>1.1147401306447032E-2</v>
      </c>
      <c r="AD128" s="173">
        <v>9.7073518915060664E-3</v>
      </c>
      <c r="AE128" s="173">
        <v>1.1149724876918621E-2</v>
      </c>
      <c r="AF128" s="368">
        <v>3.5131376710824855E-3</v>
      </c>
      <c r="AG128" s="372">
        <v>2.2154936858429955E-3</v>
      </c>
      <c r="AH128" s="200">
        <v>2.7700831024930748E-3</v>
      </c>
      <c r="AI128" s="200">
        <v>3.4436292858212305E-3</v>
      </c>
      <c r="AJ128" s="200">
        <v>3.8945476333133613E-3</v>
      </c>
      <c r="AK128" s="200">
        <v>3.6543585839360487E-3</v>
      </c>
      <c r="AL128" s="173">
        <v>3.9279112754158968E-3</v>
      </c>
      <c r="AM128" s="173">
        <v>3.607060629316961E-3</v>
      </c>
      <c r="AN128" s="173">
        <v>3.4374761286379957E-3</v>
      </c>
      <c r="AO128" s="173">
        <v>4.3886198547215495E-3</v>
      </c>
      <c r="AP128" s="173">
        <v>5.0251256281407036E-3</v>
      </c>
      <c r="AQ128" s="173">
        <v>7.2550486163051606E-3</v>
      </c>
      <c r="AR128" s="253">
        <v>2.6264445444994745E-3</v>
      </c>
      <c r="AS128" s="372">
        <v>2.4161884627000906E-3</v>
      </c>
      <c r="AT128" s="200">
        <v>3.0716212166616722E-3</v>
      </c>
      <c r="AU128" s="200">
        <v>2.1065302437556425E-3</v>
      </c>
      <c r="AV128" s="200">
        <v>2.8392109982068141E-3</v>
      </c>
      <c r="AW128" s="200">
        <v>2.6343519494204425E-3</v>
      </c>
      <c r="AX128" s="173">
        <v>1.3630168105406633E-3</v>
      </c>
      <c r="AY128" s="173">
        <v>1.816392946340725E-3</v>
      </c>
      <c r="AZ128" s="173">
        <v>2.6473035322592845E-3</v>
      </c>
      <c r="BA128" s="173">
        <v>2.1101816263471248E-3</v>
      </c>
      <c r="BB128" s="173">
        <v>2.2735884804850324E-3</v>
      </c>
      <c r="BC128" s="173">
        <v>3.4845845011741536E-3</v>
      </c>
      <c r="BD128" s="1059">
        <v>1.4436592964060483E-3</v>
      </c>
      <c r="BE128" s="372">
        <v>2.0675396278428669E-3</v>
      </c>
      <c r="BF128" s="200">
        <v>2.1224984839296542E-3</v>
      </c>
      <c r="BG128" s="200">
        <v>2.3921656574717801E-3</v>
      </c>
      <c r="BH128" s="200">
        <v>3.2752716986750039E-3</v>
      </c>
      <c r="BI128" s="200">
        <v>5.6159018695041748E-3</v>
      </c>
      <c r="BJ128" s="173">
        <v>1.0537251409913921E-2</v>
      </c>
      <c r="BK128" s="1300">
        <v>2.6652846672095949E-2</v>
      </c>
      <c r="BL128" s="173"/>
      <c r="BM128" s="173"/>
      <c r="BN128" s="173"/>
      <c r="BO128" s="173"/>
      <c r="BP128" s="1059"/>
    </row>
    <row r="129" spans="1:68" ht="15.75" thickBot="1" x14ac:dyDescent="0.3">
      <c r="A129" s="273" t="s">
        <v>142</v>
      </c>
      <c r="B129" s="182">
        <v>1.4481000926784059E-3</v>
      </c>
      <c r="C129" s="182">
        <v>1.5526164462334674E-3</v>
      </c>
      <c r="D129" s="182">
        <v>1.7718154780737834E-3</v>
      </c>
      <c r="E129" s="182">
        <v>8.0580177276390005E-4</v>
      </c>
      <c r="F129" s="382">
        <v>1.5008254539996998E-4</v>
      </c>
      <c r="G129" s="1056">
        <v>1.5196413646379454E-4</v>
      </c>
      <c r="H129" s="1283">
        <v>1.3888888888888888E-2</v>
      </c>
      <c r="I129" s="546">
        <v>1.4299070560413573E-3</v>
      </c>
      <c r="J129" s="202">
        <v>1.4949338353358065E-3</v>
      </c>
      <c r="K129" s="202">
        <v>1.4407624958439544E-3</v>
      </c>
      <c r="L129" s="202">
        <v>1.3938447814451382E-3</v>
      </c>
      <c r="M129" s="202">
        <v>1.3208522368345489E-3</v>
      </c>
      <c r="N129" s="203">
        <v>1.8076855793340719E-3</v>
      </c>
      <c r="O129" s="203">
        <v>2.2126470245720275E-3</v>
      </c>
      <c r="P129" s="203">
        <v>7.0064809949203018E-4</v>
      </c>
      <c r="Q129" s="203">
        <v>6.4969582422774795E-4</v>
      </c>
      <c r="R129" s="203">
        <v>1.1789672247111531E-3</v>
      </c>
      <c r="S129" s="182">
        <v>1.3665260531162736E-3</v>
      </c>
      <c r="T129" s="247">
        <v>1.6831980763450556E-3</v>
      </c>
      <c r="U129" s="202">
        <v>1.6159265722965549E-3</v>
      </c>
      <c r="V129" s="202">
        <v>1.4504219409282701E-3</v>
      </c>
      <c r="W129" s="202">
        <v>2.0637773783369947E-3</v>
      </c>
      <c r="X129" s="202">
        <v>1.7462556249580228E-3</v>
      </c>
      <c r="Y129" s="202">
        <v>2.5511963042129213E-3</v>
      </c>
      <c r="Z129" s="203">
        <v>2.1755912695627763E-3</v>
      </c>
      <c r="AA129" s="203">
        <v>1.9610589718447964E-3</v>
      </c>
      <c r="AB129" s="203">
        <v>1.6194902126461061E-3</v>
      </c>
      <c r="AC129" s="203">
        <v>1.2070434535643283E-3</v>
      </c>
      <c r="AD129" s="203">
        <v>8.5653104925053529E-4</v>
      </c>
      <c r="AE129" s="203">
        <v>1.3756154068925571E-3</v>
      </c>
      <c r="AF129" s="370">
        <v>8.0509404962306956E-4</v>
      </c>
      <c r="AG129" s="373">
        <v>2.2154936858429953E-4</v>
      </c>
      <c r="AH129" s="202">
        <v>2.2460133263457364E-4</v>
      </c>
      <c r="AI129" s="202">
        <v>3.7430753106752507E-4</v>
      </c>
      <c r="AJ129" s="202">
        <v>5.9916117435590175E-4</v>
      </c>
      <c r="AK129" s="202">
        <v>8.3745717548534446E-4</v>
      </c>
      <c r="AL129" s="203">
        <v>5.391250770178681E-4</v>
      </c>
      <c r="AM129" s="203">
        <v>4.604758250191865E-4</v>
      </c>
      <c r="AN129" s="203">
        <v>6.1110686731342143E-4</v>
      </c>
      <c r="AO129" s="203">
        <v>9.8365617433414051E-4</v>
      </c>
      <c r="AP129" s="203">
        <v>1.1250281257031425E-3</v>
      </c>
      <c r="AQ129" s="203">
        <v>1.4210919970082275E-3</v>
      </c>
      <c r="AR129" s="450">
        <v>1.5008254539996998E-4</v>
      </c>
      <c r="AS129" s="373">
        <v>3.0202355783751132E-4</v>
      </c>
      <c r="AT129" s="202">
        <v>3.7458795325142344E-4</v>
      </c>
      <c r="AU129" s="202">
        <v>3.0093289196509181E-4</v>
      </c>
      <c r="AV129" s="202">
        <v>2.2414823670053796E-4</v>
      </c>
      <c r="AW129" s="202">
        <v>1.5053439710973959E-4</v>
      </c>
      <c r="AX129" s="203">
        <v>7.5723156141147964E-5</v>
      </c>
      <c r="AY129" s="203">
        <v>7.568303943086355E-5</v>
      </c>
      <c r="AZ129" s="203">
        <v>0</v>
      </c>
      <c r="BA129" s="203">
        <v>0</v>
      </c>
      <c r="BB129" s="203">
        <v>0</v>
      </c>
      <c r="BC129" s="203">
        <v>7.5751836982046808E-5</v>
      </c>
      <c r="BD129" s="1061">
        <v>1.5196413646379454E-4</v>
      </c>
      <c r="BE129" s="373">
        <v>0</v>
      </c>
      <c r="BF129" s="202">
        <v>7.1428571428571425E-2</v>
      </c>
      <c r="BG129" s="202">
        <v>6.25E-2</v>
      </c>
      <c r="BH129" s="202">
        <v>6.8181818181818177E-2</v>
      </c>
      <c r="BI129" s="202">
        <v>3.9473684210526314E-2</v>
      </c>
      <c r="BJ129" s="203">
        <v>1.4084507042253521E-2</v>
      </c>
      <c r="BK129" s="1302">
        <v>1.3888888888888888E-2</v>
      </c>
      <c r="BL129" s="203"/>
      <c r="BM129" s="203"/>
      <c r="BN129" s="203"/>
      <c r="BO129" s="203"/>
      <c r="BP129" s="1061"/>
    </row>
    <row r="130" spans="1:68" ht="15.75" thickBot="1" x14ac:dyDescent="0.3">
      <c r="A130" s="260"/>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row>
    <row r="131" spans="1:68" ht="18.75" thickBot="1" x14ac:dyDescent="0.3">
      <c r="A131" s="12" t="s">
        <v>440</v>
      </c>
      <c r="B131" s="138" t="s">
        <v>735</v>
      </c>
      <c r="C131" s="139" t="s">
        <v>736</v>
      </c>
      <c r="D131" s="139" t="s">
        <v>737</v>
      </c>
      <c r="E131" s="139" t="s">
        <v>738</v>
      </c>
      <c r="F131" s="453" t="s">
        <v>739</v>
      </c>
      <c r="G131" s="984" t="s">
        <v>741</v>
      </c>
      <c r="H131" s="511" t="s">
        <v>734</v>
      </c>
      <c r="I131" s="506" t="s">
        <v>43</v>
      </c>
      <c r="J131" s="140" t="s">
        <v>32</v>
      </c>
      <c r="K131" s="140" t="s">
        <v>33</v>
      </c>
      <c r="L131" s="140" t="s">
        <v>34</v>
      </c>
      <c r="M131" s="140" t="s">
        <v>35</v>
      </c>
      <c r="N131" s="140" t="s">
        <v>36</v>
      </c>
      <c r="O131" s="140" t="s">
        <v>37</v>
      </c>
      <c r="P131" s="140" t="s">
        <v>38</v>
      </c>
      <c r="Q131" s="140" t="s">
        <v>39</v>
      </c>
      <c r="R131" s="140" t="s">
        <v>40</v>
      </c>
      <c r="S131" s="140" t="s">
        <v>41</v>
      </c>
      <c r="T131" s="141" t="s">
        <v>42</v>
      </c>
      <c r="U131" s="140" t="s">
        <v>401</v>
      </c>
      <c r="V131" s="140" t="s">
        <v>402</v>
      </c>
      <c r="W131" s="140" t="s">
        <v>403</v>
      </c>
      <c r="X131" s="140" t="s">
        <v>404</v>
      </c>
      <c r="Y131" s="140" t="s">
        <v>405</v>
      </c>
      <c r="Z131" s="140" t="s">
        <v>406</v>
      </c>
      <c r="AA131" s="140" t="s">
        <v>407</v>
      </c>
      <c r="AB131" s="140" t="s">
        <v>408</v>
      </c>
      <c r="AC131" s="140" t="s">
        <v>412</v>
      </c>
      <c r="AD131" s="140" t="s">
        <v>409</v>
      </c>
      <c r="AE131" s="140" t="s">
        <v>410</v>
      </c>
      <c r="AF131" s="335" t="s">
        <v>411</v>
      </c>
      <c r="AG131" s="328" t="s">
        <v>475</v>
      </c>
      <c r="AH131" s="140" t="s">
        <v>476</v>
      </c>
      <c r="AI131" s="140" t="s">
        <v>477</v>
      </c>
      <c r="AJ131" s="140" t="s">
        <v>478</v>
      </c>
      <c r="AK131" s="143" t="s">
        <v>485</v>
      </c>
      <c r="AL131" s="143" t="s">
        <v>486</v>
      </c>
      <c r="AM131" s="143" t="s">
        <v>479</v>
      </c>
      <c r="AN131" s="143" t="s">
        <v>480</v>
      </c>
      <c r="AO131" s="143" t="s">
        <v>481</v>
      </c>
      <c r="AP131" s="143" t="s">
        <v>482</v>
      </c>
      <c r="AQ131" s="143" t="s">
        <v>483</v>
      </c>
      <c r="AR131" s="144" t="s">
        <v>484</v>
      </c>
      <c r="AS131" s="328" t="s">
        <v>512</v>
      </c>
      <c r="AT131" s="140" t="s">
        <v>513</v>
      </c>
      <c r="AU131" s="140" t="s">
        <v>514</v>
      </c>
      <c r="AV131" s="140" t="s">
        <v>515</v>
      </c>
      <c r="AW131" s="140" t="s">
        <v>516</v>
      </c>
      <c r="AX131" s="140" t="s">
        <v>517</v>
      </c>
      <c r="AY131" s="140" t="s">
        <v>518</v>
      </c>
      <c r="AZ131" s="140" t="s">
        <v>519</v>
      </c>
      <c r="BA131" s="140" t="s">
        <v>520</v>
      </c>
      <c r="BB131" s="140" t="s">
        <v>521</v>
      </c>
      <c r="BC131" s="140" t="s">
        <v>522</v>
      </c>
      <c r="BD131" s="141" t="s">
        <v>523</v>
      </c>
      <c r="BE131" s="328" t="s">
        <v>722</v>
      </c>
      <c r="BF131" s="140" t="s">
        <v>723</v>
      </c>
      <c r="BG131" s="140" t="s">
        <v>724</v>
      </c>
      <c r="BH131" s="140" t="s">
        <v>725</v>
      </c>
      <c r="BI131" s="140" t="s">
        <v>726</v>
      </c>
      <c r="BJ131" s="140" t="s">
        <v>727</v>
      </c>
      <c r="BK131" s="140" t="s">
        <v>728</v>
      </c>
      <c r="BL131" s="140" t="s">
        <v>762</v>
      </c>
      <c r="BM131" s="140" t="s">
        <v>730</v>
      </c>
      <c r="BN131" s="140" t="s">
        <v>731</v>
      </c>
      <c r="BO131" s="140" t="s">
        <v>732</v>
      </c>
      <c r="BP131" s="141" t="s">
        <v>733</v>
      </c>
    </row>
    <row r="132" spans="1:68" x14ac:dyDescent="0.25">
      <c r="A132" s="269" t="s">
        <v>63</v>
      </c>
      <c r="B132" s="147">
        <v>4.0101505401677686</v>
      </c>
      <c r="C132" s="147">
        <v>4.3470254133793391</v>
      </c>
      <c r="D132" s="147">
        <v>3.9446235539541061</v>
      </c>
      <c r="E132" s="147">
        <v>3.8082241043066127</v>
      </c>
      <c r="F132" s="374">
        <v>3.7484584741777791</v>
      </c>
      <c r="G132" s="1044">
        <v>4.3779885205326332</v>
      </c>
      <c r="H132" s="547">
        <v>4.5107870484799264</v>
      </c>
      <c r="I132" s="540">
        <v>86.208040963398446</v>
      </c>
      <c r="J132" s="190">
        <v>85.629622605727292</v>
      </c>
      <c r="K132" s="190">
        <v>85.558505594538218</v>
      </c>
      <c r="L132" s="190">
        <v>85.03698084581832</v>
      </c>
      <c r="M132" s="190">
        <v>82.557367722359189</v>
      </c>
      <c r="N132" s="190">
        <v>81.305708325431453</v>
      </c>
      <c r="O132" s="190">
        <v>81.424236677413248</v>
      </c>
      <c r="P132" s="190">
        <v>81.201403375687462</v>
      </c>
      <c r="Q132" s="190">
        <v>80.272141096150207</v>
      </c>
      <c r="R132" s="190">
        <v>80.428598520766172</v>
      </c>
      <c r="S132" s="147">
        <v>79.79802768822303</v>
      </c>
      <c r="T132" s="240">
        <v>78.868765408685761</v>
      </c>
      <c r="U132" s="190">
        <v>4.0062582969846385</v>
      </c>
      <c r="V132" s="190">
        <v>3.9683292243504646</v>
      </c>
      <c r="W132" s="190">
        <v>4.0109994310639108</v>
      </c>
      <c r="X132" s="190">
        <v>4.0536696377773564</v>
      </c>
      <c r="Y132" s="190">
        <v>4.0631519059359</v>
      </c>
      <c r="Z132" s="190">
        <v>4.1153043808078893</v>
      </c>
      <c r="AA132" s="190">
        <v>3.9695895324551982</v>
      </c>
      <c r="AB132" s="190">
        <v>3.9788104140636884</v>
      </c>
      <c r="AC132" s="190">
        <v>3.9280955652169904</v>
      </c>
      <c r="AD132" s="190">
        <v>3.9603686508467075</v>
      </c>
      <c r="AE132" s="147">
        <v>3.8819911571745376</v>
      </c>
      <c r="AF132" s="374">
        <v>3.7851719002853863</v>
      </c>
      <c r="AG132" s="362">
        <v>3.6975735250047257</v>
      </c>
      <c r="AH132" s="190">
        <v>3.7528988146556692</v>
      </c>
      <c r="AI132" s="190">
        <v>3.7482883738514241</v>
      </c>
      <c r="AJ132" s="190">
        <v>3.6745213209834993</v>
      </c>
      <c r="AK132" s="190">
        <v>3.6699108801792537</v>
      </c>
      <c r="AL132" s="190">
        <v>3.5915333865070838</v>
      </c>
      <c r="AM132" s="190">
        <v>3.4689876056887852</v>
      </c>
      <c r="AN132" s="190">
        <v>3.4867317878150703</v>
      </c>
      <c r="AO132" s="190">
        <v>3.5710166529149259</v>
      </c>
      <c r="AP132" s="190">
        <v>3.5976329261043536</v>
      </c>
      <c r="AQ132" s="147">
        <v>3.730714292051494</v>
      </c>
      <c r="AR132" s="240">
        <v>3.7484584741777791</v>
      </c>
      <c r="AS132" s="362">
        <v>3.730714292051494</v>
      </c>
      <c r="AT132" s="190">
        <v>3.8593596124670624</v>
      </c>
      <c r="AU132" s="190">
        <v>3.9480805230984894</v>
      </c>
      <c r="AV132" s="190">
        <v>4.0456735247930586</v>
      </c>
      <c r="AW132" s="190">
        <v>4.0678537524509153</v>
      </c>
      <c r="AX132" s="190">
        <v>4.1122142077666286</v>
      </c>
      <c r="AY132" s="190">
        <v>4.1074137487469287</v>
      </c>
      <c r="AZ132" s="190">
        <v>4.0896711407609807</v>
      </c>
      <c r="BA132" s="190">
        <v>4.1340276607258497</v>
      </c>
      <c r="BB132" s="190">
        <v>4.2005624406731545</v>
      </c>
      <c r="BC132" s="147">
        <v>4.3513746085537113</v>
      </c>
      <c r="BD132" s="1044">
        <v>4.3779885205326332</v>
      </c>
      <c r="BE132" s="362">
        <v>4.3422143962813964</v>
      </c>
      <c r="BF132" s="190">
        <v>4.3954386789733038</v>
      </c>
      <c r="BG132" s="190">
        <v>4.3022961842624667</v>
      </c>
      <c r="BH132" s="190">
        <v>4.306731541153459</v>
      </c>
      <c r="BI132" s="190">
        <v>4.306731541153459</v>
      </c>
      <c r="BJ132" s="190">
        <v>4.3688265376273501</v>
      </c>
      <c r="BK132" s="1238">
        <v>4.5107870484799264</v>
      </c>
      <c r="BL132" s="190"/>
      <c r="BM132" s="190"/>
      <c r="BN132" s="190"/>
      <c r="BO132" s="147"/>
      <c r="BP132" s="1044"/>
    </row>
    <row r="133" spans="1:68" x14ac:dyDescent="0.25">
      <c r="A133" s="271" t="s">
        <v>21</v>
      </c>
      <c r="B133" s="22">
        <v>817</v>
      </c>
      <c r="C133" s="22">
        <v>897</v>
      </c>
      <c r="D133" s="22">
        <v>832</v>
      </c>
      <c r="E133" s="22">
        <v>826</v>
      </c>
      <c r="F133" s="320">
        <v>845</v>
      </c>
      <c r="G133" s="1032">
        <v>987</v>
      </c>
      <c r="H133" s="532">
        <v>1022</v>
      </c>
      <c r="I133" s="459">
        <v>18183</v>
      </c>
      <c r="J133" s="116">
        <v>18061</v>
      </c>
      <c r="K133" s="116">
        <v>18046</v>
      </c>
      <c r="L133" s="116">
        <v>17936</v>
      </c>
      <c r="M133" s="116">
        <v>17413</v>
      </c>
      <c r="N133" s="191">
        <v>17149</v>
      </c>
      <c r="O133" s="191">
        <v>17174</v>
      </c>
      <c r="P133" s="191">
        <v>17127</v>
      </c>
      <c r="Q133" s="191">
        <v>16931</v>
      </c>
      <c r="R133" s="191">
        <v>16964</v>
      </c>
      <c r="S133" s="218">
        <v>16831</v>
      </c>
      <c r="T133" s="241">
        <v>16635</v>
      </c>
      <c r="U133" s="116">
        <v>845</v>
      </c>
      <c r="V133" s="116">
        <v>837</v>
      </c>
      <c r="W133" s="116">
        <v>846</v>
      </c>
      <c r="X133" s="116">
        <v>855</v>
      </c>
      <c r="Y133" s="116">
        <v>857</v>
      </c>
      <c r="Z133" s="191">
        <v>868</v>
      </c>
      <c r="AA133" s="191">
        <v>861</v>
      </c>
      <c r="AB133" s="191">
        <v>863</v>
      </c>
      <c r="AC133" s="191">
        <v>852</v>
      </c>
      <c r="AD133" s="191">
        <v>859</v>
      </c>
      <c r="AE133" s="218">
        <v>842</v>
      </c>
      <c r="AF133" s="375">
        <v>821</v>
      </c>
      <c r="AG133" s="342">
        <v>802</v>
      </c>
      <c r="AH133" s="116">
        <v>814</v>
      </c>
      <c r="AI133" s="116">
        <v>813</v>
      </c>
      <c r="AJ133" s="116">
        <v>797</v>
      </c>
      <c r="AK133" s="116">
        <v>796</v>
      </c>
      <c r="AL133" s="191">
        <v>779</v>
      </c>
      <c r="AM133" s="191">
        <v>782</v>
      </c>
      <c r="AN133" s="191">
        <v>786</v>
      </c>
      <c r="AO133" s="191">
        <v>805</v>
      </c>
      <c r="AP133" s="191">
        <v>811</v>
      </c>
      <c r="AQ133" s="218">
        <v>841</v>
      </c>
      <c r="AR133" s="241">
        <v>845</v>
      </c>
      <c r="AS133" s="342">
        <v>841</v>
      </c>
      <c r="AT133" s="116">
        <v>870</v>
      </c>
      <c r="AU133" s="116">
        <v>890</v>
      </c>
      <c r="AV133" s="116">
        <v>912</v>
      </c>
      <c r="AW133" s="116">
        <v>917</v>
      </c>
      <c r="AX133" s="191">
        <v>927</v>
      </c>
      <c r="AY133" s="191">
        <v>926</v>
      </c>
      <c r="AZ133" s="191">
        <v>922</v>
      </c>
      <c r="BA133" s="191">
        <v>932</v>
      </c>
      <c r="BB133" s="191">
        <v>947</v>
      </c>
      <c r="BC133" s="218">
        <v>981</v>
      </c>
      <c r="BD133" s="1045">
        <v>987</v>
      </c>
      <c r="BE133" s="342">
        <v>979</v>
      </c>
      <c r="BF133" s="116">
        <v>991</v>
      </c>
      <c r="BG133" s="116">
        <v>970</v>
      </c>
      <c r="BH133" s="116">
        <v>971</v>
      </c>
      <c r="BI133" s="116">
        <v>971</v>
      </c>
      <c r="BJ133" s="191">
        <v>985</v>
      </c>
      <c r="BK133" s="1240">
        <v>1022</v>
      </c>
      <c r="BL133" s="1240">
        <v>1015</v>
      </c>
      <c r="BM133" s="191"/>
      <c r="BN133" s="191"/>
      <c r="BO133" s="218"/>
      <c r="BP133" s="1045"/>
    </row>
    <row r="134" spans="1:68" x14ac:dyDescent="0.25">
      <c r="A134" s="271" t="s">
        <v>22</v>
      </c>
      <c r="B134" s="104">
        <v>26</v>
      </c>
      <c r="C134" s="104">
        <v>43</v>
      </c>
      <c r="D134" s="104">
        <v>38</v>
      </c>
      <c r="E134" s="104">
        <v>38</v>
      </c>
      <c r="F134" s="420">
        <v>27</v>
      </c>
      <c r="G134" s="1045">
        <v>29</v>
      </c>
      <c r="H134" s="548">
        <v>54</v>
      </c>
      <c r="I134" s="541">
        <v>7412</v>
      </c>
      <c r="J134" s="191">
        <v>7504</v>
      </c>
      <c r="K134" s="191">
        <v>7502</v>
      </c>
      <c r="L134" s="191">
        <v>7378</v>
      </c>
      <c r="M134" s="191">
        <v>7071</v>
      </c>
      <c r="N134" s="191">
        <v>6945</v>
      </c>
      <c r="O134" s="191">
        <v>6842</v>
      </c>
      <c r="P134" s="191">
        <v>6867</v>
      </c>
      <c r="Q134" s="191">
        <v>6703</v>
      </c>
      <c r="R134" s="191">
        <v>6694</v>
      </c>
      <c r="S134" s="218">
        <v>6649</v>
      </c>
      <c r="T134" s="241">
        <v>6511</v>
      </c>
      <c r="U134" s="191">
        <v>38</v>
      </c>
      <c r="V134" s="191">
        <v>33</v>
      </c>
      <c r="W134" s="191">
        <v>30</v>
      </c>
      <c r="X134" s="191">
        <v>31</v>
      </c>
      <c r="Y134" s="191">
        <v>34</v>
      </c>
      <c r="Z134" s="191">
        <v>34</v>
      </c>
      <c r="AA134" s="191">
        <v>44</v>
      </c>
      <c r="AB134" s="191">
        <v>49</v>
      </c>
      <c r="AC134" s="191">
        <v>44</v>
      </c>
      <c r="AD134" s="191">
        <v>39</v>
      </c>
      <c r="AE134" s="218">
        <v>39</v>
      </c>
      <c r="AF134" s="375">
        <v>38</v>
      </c>
      <c r="AG134" s="363">
        <v>40</v>
      </c>
      <c r="AH134" s="191">
        <v>33</v>
      </c>
      <c r="AI134" s="191">
        <v>29</v>
      </c>
      <c r="AJ134" s="191">
        <v>24</v>
      </c>
      <c r="AK134" s="191">
        <v>25</v>
      </c>
      <c r="AL134" s="191">
        <v>20</v>
      </c>
      <c r="AM134" s="191">
        <v>28</v>
      </c>
      <c r="AN134" s="191">
        <v>27</v>
      </c>
      <c r="AO134" s="191">
        <v>31</v>
      </c>
      <c r="AP134" s="191">
        <v>23</v>
      </c>
      <c r="AQ134" s="218">
        <v>33</v>
      </c>
      <c r="AR134" s="241">
        <v>27</v>
      </c>
      <c r="AS134" s="363">
        <v>29</v>
      </c>
      <c r="AT134" s="191">
        <v>27</v>
      </c>
      <c r="AU134" s="191">
        <v>35</v>
      </c>
      <c r="AV134" s="191">
        <v>35</v>
      </c>
      <c r="AW134" s="191">
        <v>36</v>
      </c>
      <c r="AX134" s="191">
        <v>41</v>
      </c>
      <c r="AY134" s="191">
        <v>35</v>
      </c>
      <c r="AZ134" s="191">
        <v>31</v>
      </c>
      <c r="BA134" s="191">
        <v>29</v>
      </c>
      <c r="BB134" s="191">
        <v>36</v>
      </c>
      <c r="BC134" s="218">
        <v>29</v>
      </c>
      <c r="BD134" s="1062">
        <v>29</v>
      </c>
      <c r="BE134" s="363">
        <v>32</v>
      </c>
      <c r="BF134" s="191">
        <v>38</v>
      </c>
      <c r="BG134" s="191">
        <v>32</v>
      </c>
      <c r="BH134" s="191">
        <v>40</v>
      </c>
      <c r="BI134" s="191">
        <v>45</v>
      </c>
      <c r="BJ134" s="191">
        <v>52</v>
      </c>
      <c r="BK134" s="1240">
        <v>54</v>
      </c>
      <c r="BL134" s="191"/>
      <c r="BM134" s="191"/>
      <c r="BN134" s="191"/>
      <c r="BO134" s="218"/>
      <c r="BP134" s="1062"/>
    </row>
    <row r="135" spans="1:68" x14ac:dyDescent="0.25">
      <c r="A135" s="271" t="s">
        <v>23</v>
      </c>
      <c r="B135" s="104">
        <v>76</v>
      </c>
      <c r="C135" s="104">
        <v>79</v>
      </c>
      <c r="D135" s="104">
        <v>79</v>
      </c>
      <c r="E135" s="104">
        <v>104</v>
      </c>
      <c r="F135" s="420">
        <v>98</v>
      </c>
      <c r="G135" s="1045">
        <v>84</v>
      </c>
      <c r="H135" s="548">
        <v>66</v>
      </c>
      <c r="I135" s="541">
        <v>6904</v>
      </c>
      <c r="J135" s="191">
        <v>6766</v>
      </c>
      <c r="K135" s="191">
        <v>6837</v>
      </c>
      <c r="L135" s="191">
        <v>6969</v>
      </c>
      <c r="M135" s="191">
        <v>6667</v>
      </c>
      <c r="N135" s="191">
        <v>6607</v>
      </c>
      <c r="O135" s="191">
        <v>6726</v>
      </c>
      <c r="P135" s="191">
        <v>6763</v>
      </c>
      <c r="Q135" s="191">
        <v>6891</v>
      </c>
      <c r="R135" s="191">
        <v>6888</v>
      </c>
      <c r="S135" s="218">
        <v>6763</v>
      </c>
      <c r="T135" s="241">
        <v>6545</v>
      </c>
      <c r="U135" s="191">
        <v>81</v>
      </c>
      <c r="V135" s="191">
        <v>79</v>
      </c>
      <c r="W135" s="191">
        <v>80</v>
      </c>
      <c r="X135" s="191">
        <v>102</v>
      </c>
      <c r="Y135" s="191">
        <v>114</v>
      </c>
      <c r="Z135" s="191">
        <v>129</v>
      </c>
      <c r="AA135" s="191">
        <v>126</v>
      </c>
      <c r="AB135" s="191">
        <v>127</v>
      </c>
      <c r="AC135" s="191">
        <v>109</v>
      </c>
      <c r="AD135" s="191">
        <v>111</v>
      </c>
      <c r="AE135" s="218">
        <v>98</v>
      </c>
      <c r="AF135" s="375">
        <v>104</v>
      </c>
      <c r="AG135" s="363">
        <v>103</v>
      </c>
      <c r="AH135" s="191">
        <v>118</v>
      </c>
      <c r="AI135" s="191">
        <v>114</v>
      </c>
      <c r="AJ135" s="191">
        <v>107</v>
      </c>
      <c r="AK135" s="191">
        <v>106</v>
      </c>
      <c r="AL135" s="191">
        <v>92</v>
      </c>
      <c r="AM135" s="191">
        <v>94</v>
      </c>
      <c r="AN135" s="191">
        <v>92</v>
      </c>
      <c r="AO135" s="191">
        <v>98</v>
      </c>
      <c r="AP135" s="191">
        <v>100</v>
      </c>
      <c r="AQ135" s="218">
        <v>102</v>
      </c>
      <c r="AR135" s="241">
        <v>98</v>
      </c>
      <c r="AS135" s="363">
        <v>98</v>
      </c>
      <c r="AT135" s="191">
        <v>93</v>
      </c>
      <c r="AU135" s="191">
        <v>100</v>
      </c>
      <c r="AV135" s="191">
        <v>85</v>
      </c>
      <c r="AW135" s="191">
        <v>88</v>
      </c>
      <c r="AX135" s="191">
        <v>94</v>
      </c>
      <c r="AY135" s="191">
        <v>88</v>
      </c>
      <c r="AZ135" s="191">
        <v>86</v>
      </c>
      <c r="BA135" s="191">
        <v>78</v>
      </c>
      <c r="BB135" s="191">
        <v>82</v>
      </c>
      <c r="BC135" s="218">
        <v>89</v>
      </c>
      <c r="BD135" s="1062">
        <v>84</v>
      </c>
      <c r="BE135" s="363">
        <v>87</v>
      </c>
      <c r="BF135" s="191">
        <v>75</v>
      </c>
      <c r="BG135" s="191">
        <v>55</v>
      </c>
      <c r="BH135" s="191">
        <v>59</v>
      </c>
      <c r="BI135" s="191">
        <v>62</v>
      </c>
      <c r="BJ135" s="191">
        <v>60</v>
      </c>
      <c r="BK135" s="1240">
        <v>66</v>
      </c>
      <c r="BL135" s="191"/>
      <c r="BM135" s="191"/>
      <c r="BN135" s="191"/>
      <c r="BO135" s="218"/>
      <c r="BP135" s="1062"/>
    </row>
    <row r="136" spans="1:68" x14ac:dyDescent="0.25">
      <c r="A136" s="271" t="s">
        <v>428</v>
      </c>
      <c r="B136" s="104">
        <v>1</v>
      </c>
      <c r="C136" s="104">
        <v>0</v>
      </c>
      <c r="D136" s="104">
        <v>4</v>
      </c>
      <c r="E136" s="104">
        <v>0</v>
      </c>
      <c r="F136" s="420">
        <v>0</v>
      </c>
      <c r="G136" s="1045">
        <v>0</v>
      </c>
      <c r="H136" s="548">
        <v>1</v>
      </c>
      <c r="I136" s="541">
        <v>0</v>
      </c>
      <c r="J136" s="191">
        <v>0</v>
      </c>
      <c r="K136" s="191">
        <v>0</v>
      </c>
      <c r="L136" s="191">
        <v>0</v>
      </c>
      <c r="M136" s="191">
        <v>0</v>
      </c>
      <c r="N136" s="191">
        <v>0</v>
      </c>
      <c r="O136" s="191">
        <v>0</v>
      </c>
      <c r="P136" s="191">
        <v>0</v>
      </c>
      <c r="Q136" s="191">
        <v>0</v>
      </c>
      <c r="R136" s="191">
        <v>256</v>
      </c>
      <c r="S136" s="218">
        <v>275</v>
      </c>
      <c r="T136" s="241">
        <v>239</v>
      </c>
      <c r="U136" s="191">
        <v>2</v>
      </c>
      <c r="V136" s="191">
        <v>0</v>
      </c>
      <c r="W136" s="191">
        <v>0</v>
      </c>
      <c r="X136" s="191">
        <v>1</v>
      </c>
      <c r="Y136" s="191">
        <v>1</v>
      </c>
      <c r="Z136" s="191">
        <v>1</v>
      </c>
      <c r="AA136" s="191">
        <v>1</v>
      </c>
      <c r="AB136" s="191">
        <v>2</v>
      </c>
      <c r="AC136" s="191">
        <v>1</v>
      </c>
      <c r="AD136" s="191">
        <v>0</v>
      </c>
      <c r="AE136" s="218">
        <v>1</v>
      </c>
      <c r="AF136" s="375">
        <v>0</v>
      </c>
      <c r="AG136" s="363">
        <v>0</v>
      </c>
      <c r="AH136" s="191">
        <v>1</v>
      </c>
      <c r="AI136" s="191">
        <v>0</v>
      </c>
      <c r="AJ136" s="191">
        <v>0</v>
      </c>
      <c r="AK136" s="191">
        <v>0</v>
      </c>
      <c r="AL136" s="191">
        <v>0</v>
      </c>
      <c r="AM136" s="191">
        <v>0</v>
      </c>
      <c r="AN136" s="191">
        <v>0</v>
      </c>
      <c r="AO136" s="191">
        <v>0</v>
      </c>
      <c r="AP136" s="191">
        <v>1</v>
      </c>
      <c r="AQ136" s="218">
        <v>1</v>
      </c>
      <c r="AR136" s="241">
        <v>0</v>
      </c>
      <c r="AS136" s="363">
        <v>2</v>
      </c>
      <c r="AT136" s="191">
        <v>2</v>
      </c>
      <c r="AU136" s="191">
        <v>2</v>
      </c>
      <c r="AV136" s="191">
        <v>2</v>
      </c>
      <c r="AW136" s="191">
        <v>3</v>
      </c>
      <c r="AX136" s="191">
        <v>2</v>
      </c>
      <c r="AY136" s="191">
        <v>2</v>
      </c>
      <c r="AZ136" s="191">
        <v>3</v>
      </c>
      <c r="BA136" s="191">
        <v>2</v>
      </c>
      <c r="BB136" s="191">
        <v>2</v>
      </c>
      <c r="BC136" s="218">
        <v>0</v>
      </c>
      <c r="BD136" s="1062">
        <v>0</v>
      </c>
      <c r="BE136" s="363">
        <v>2</v>
      </c>
      <c r="BF136" s="191">
        <v>1</v>
      </c>
      <c r="BG136" s="191">
        <v>1</v>
      </c>
      <c r="BH136" s="191">
        <v>1</v>
      </c>
      <c r="BI136" s="191">
        <v>1</v>
      </c>
      <c r="BJ136" s="191">
        <v>1</v>
      </c>
      <c r="BK136" s="1240">
        <v>1</v>
      </c>
      <c r="BL136" s="191"/>
      <c r="BM136" s="191"/>
      <c r="BN136" s="191"/>
      <c r="BO136" s="218"/>
      <c r="BP136" s="1062"/>
    </row>
    <row r="137" spans="1:68" x14ac:dyDescent="0.25">
      <c r="A137" s="271" t="s">
        <v>429</v>
      </c>
      <c r="B137" s="104">
        <v>86</v>
      </c>
      <c r="C137" s="104">
        <v>119</v>
      </c>
      <c r="D137" s="104">
        <v>133</v>
      </c>
      <c r="E137" s="104">
        <v>166</v>
      </c>
      <c r="F137" s="420">
        <v>170</v>
      </c>
      <c r="G137" s="1045">
        <v>208</v>
      </c>
      <c r="H137" s="548">
        <v>226</v>
      </c>
      <c r="I137" s="541">
        <v>0</v>
      </c>
      <c r="J137" s="191">
        <v>0</v>
      </c>
      <c r="K137" s="191">
        <v>0</v>
      </c>
      <c r="L137" s="191">
        <v>0</v>
      </c>
      <c r="M137" s="191">
        <v>0</v>
      </c>
      <c r="N137" s="191">
        <v>0</v>
      </c>
      <c r="O137" s="191">
        <v>0</v>
      </c>
      <c r="P137" s="191">
        <v>0</v>
      </c>
      <c r="Q137" s="191">
        <v>0</v>
      </c>
      <c r="R137" s="191">
        <v>0</v>
      </c>
      <c r="S137" s="218">
        <v>0</v>
      </c>
      <c r="T137" s="241">
        <v>0</v>
      </c>
      <c r="U137" s="191">
        <v>141</v>
      </c>
      <c r="V137" s="191">
        <v>143</v>
      </c>
      <c r="W137" s="191">
        <v>153</v>
      </c>
      <c r="X137" s="191">
        <v>156</v>
      </c>
      <c r="Y137" s="191">
        <v>152</v>
      </c>
      <c r="Z137" s="191">
        <v>156</v>
      </c>
      <c r="AA137" s="191">
        <v>158</v>
      </c>
      <c r="AB137" s="191">
        <v>152</v>
      </c>
      <c r="AC137" s="191">
        <v>158</v>
      </c>
      <c r="AD137" s="191">
        <v>163</v>
      </c>
      <c r="AE137" s="218">
        <v>177</v>
      </c>
      <c r="AF137" s="375">
        <v>171</v>
      </c>
      <c r="AG137" s="363">
        <v>155</v>
      </c>
      <c r="AH137" s="191">
        <v>154</v>
      </c>
      <c r="AI137" s="191">
        <v>157</v>
      </c>
      <c r="AJ137" s="191">
        <v>153</v>
      </c>
      <c r="AK137" s="191">
        <v>145</v>
      </c>
      <c r="AL137" s="191">
        <v>147</v>
      </c>
      <c r="AM137" s="191">
        <v>154</v>
      </c>
      <c r="AN137" s="191">
        <v>159</v>
      </c>
      <c r="AO137" s="191">
        <v>157</v>
      </c>
      <c r="AP137" s="191">
        <v>163</v>
      </c>
      <c r="AQ137" s="218">
        <v>174</v>
      </c>
      <c r="AR137" s="241">
        <v>170</v>
      </c>
      <c r="AS137" s="363">
        <v>167</v>
      </c>
      <c r="AT137" s="191">
        <v>172</v>
      </c>
      <c r="AU137" s="191">
        <v>166</v>
      </c>
      <c r="AV137" s="191">
        <v>173</v>
      </c>
      <c r="AW137" s="191">
        <v>178</v>
      </c>
      <c r="AX137" s="191">
        <v>179</v>
      </c>
      <c r="AY137" s="191">
        <v>187</v>
      </c>
      <c r="AZ137" s="191">
        <v>191</v>
      </c>
      <c r="BA137" s="191">
        <v>200</v>
      </c>
      <c r="BB137" s="191">
        <v>199</v>
      </c>
      <c r="BC137" s="218">
        <v>214</v>
      </c>
      <c r="BD137" s="1062">
        <v>208</v>
      </c>
      <c r="BE137" s="363">
        <v>191</v>
      </c>
      <c r="BF137" s="191">
        <v>208</v>
      </c>
      <c r="BG137" s="191">
        <v>204</v>
      </c>
      <c r="BH137" s="191">
        <v>195</v>
      </c>
      <c r="BI137" s="191">
        <v>206</v>
      </c>
      <c r="BJ137" s="191">
        <v>208</v>
      </c>
      <c r="BK137" s="1240">
        <v>226</v>
      </c>
      <c r="BL137" s="191"/>
      <c r="BM137" s="191"/>
      <c r="BN137" s="191"/>
      <c r="BO137" s="218"/>
      <c r="BP137" s="1062"/>
    </row>
    <row r="138" spans="1:68" x14ac:dyDescent="0.25">
      <c r="A138" s="271" t="s">
        <v>430</v>
      </c>
      <c r="B138" s="104">
        <v>88</v>
      </c>
      <c r="C138" s="104">
        <v>117</v>
      </c>
      <c r="D138" s="104">
        <v>64</v>
      </c>
      <c r="E138" s="104">
        <v>49</v>
      </c>
      <c r="F138" s="420">
        <v>46</v>
      </c>
      <c r="G138" s="1045">
        <v>26</v>
      </c>
      <c r="H138" s="548">
        <v>27</v>
      </c>
      <c r="I138" s="541">
        <v>355</v>
      </c>
      <c r="J138" s="191">
        <v>340</v>
      </c>
      <c r="K138" s="191">
        <v>275</v>
      </c>
      <c r="L138" s="191">
        <v>270</v>
      </c>
      <c r="M138" s="191">
        <v>271</v>
      </c>
      <c r="N138" s="191">
        <v>250</v>
      </c>
      <c r="O138" s="191">
        <v>224</v>
      </c>
      <c r="P138" s="191">
        <v>212</v>
      </c>
      <c r="Q138" s="191">
        <v>219</v>
      </c>
      <c r="R138" s="191">
        <v>247</v>
      </c>
      <c r="S138" s="218">
        <v>255</v>
      </c>
      <c r="T138" s="241">
        <v>444</v>
      </c>
      <c r="U138" s="191">
        <v>64</v>
      </c>
      <c r="V138" s="191">
        <v>63</v>
      </c>
      <c r="W138" s="191">
        <v>65</v>
      </c>
      <c r="X138" s="191">
        <v>49</v>
      </c>
      <c r="Y138" s="191">
        <v>39</v>
      </c>
      <c r="Z138" s="191">
        <v>34</v>
      </c>
      <c r="AA138" s="191">
        <v>25</v>
      </c>
      <c r="AB138" s="191">
        <v>26</v>
      </c>
      <c r="AC138" s="191">
        <v>25</v>
      </c>
      <c r="AD138" s="191">
        <v>30</v>
      </c>
      <c r="AE138" s="218">
        <v>33</v>
      </c>
      <c r="AF138" s="375">
        <v>41</v>
      </c>
      <c r="AG138" s="363">
        <v>44</v>
      </c>
      <c r="AH138" s="191">
        <v>44</v>
      </c>
      <c r="AI138" s="191">
        <v>46</v>
      </c>
      <c r="AJ138" s="191">
        <v>45</v>
      </c>
      <c r="AK138" s="191">
        <v>48</v>
      </c>
      <c r="AL138" s="191">
        <v>47</v>
      </c>
      <c r="AM138" s="191">
        <v>38</v>
      </c>
      <c r="AN138" s="191">
        <v>35</v>
      </c>
      <c r="AO138" s="191">
        <v>36</v>
      </c>
      <c r="AP138" s="191">
        <v>34</v>
      </c>
      <c r="AQ138" s="218">
        <v>38</v>
      </c>
      <c r="AR138" s="241">
        <v>46</v>
      </c>
      <c r="AS138" s="363">
        <v>38</v>
      </c>
      <c r="AT138" s="191">
        <v>35</v>
      </c>
      <c r="AU138" s="191">
        <v>37</v>
      </c>
      <c r="AV138" s="191">
        <v>42</v>
      </c>
      <c r="AW138" s="191">
        <v>34</v>
      </c>
      <c r="AX138" s="191">
        <v>39</v>
      </c>
      <c r="AY138" s="191">
        <v>42</v>
      </c>
      <c r="AZ138" s="191">
        <v>44</v>
      </c>
      <c r="BA138" s="191">
        <v>30</v>
      </c>
      <c r="BB138" s="191">
        <v>27</v>
      </c>
      <c r="BC138" s="218">
        <v>24</v>
      </c>
      <c r="BD138" s="1062">
        <v>26</v>
      </c>
      <c r="BE138" s="363">
        <v>24</v>
      </c>
      <c r="BF138" s="191">
        <v>24</v>
      </c>
      <c r="BG138" s="191">
        <v>23</v>
      </c>
      <c r="BH138" s="191">
        <v>25</v>
      </c>
      <c r="BI138" s="191">
        <v>19</v>
      </c>
      <c r="BJ138" s="191">
        <v>22</v>
      </c>
      <c r="BK138" s="1240">
        <v>27</v>
      </c>
      <c r="BL138" s="191"/>
      <c r="BM138" s="191"/>
      <c r="BN138" s="191"/>
      <c r="BO138" s="218"/>
      <c r="BP138" s="1062"/>
    </row>
    <row r="139" spans="1:68" x14ac:dyDescent="0.25">
      <c r="A139" s="271" t="s">
        <v>24</v>
      </c>
      <c r="B139" s="104">
        <v>482</v>
      </c>
      <c r="C139" s="104">
        <v>492</v>
      </c>
      <c r="D139" s="104">
        <v>476</v>
      </c>
      <c r="E139" s="104">
        <v>448</v>
      </c>
      <c r="F139" s="420">
        <v>474</v>
      </c>
      <c r="G139" s="1045">
        <v>628</v>
      </c>
      <c r="H139" s="548">
        <v>627</v>
      </c>
      <c r="I139" s="541">
        <v>490</v>
      </c>
      <c r="J139" s="191">
        <v>494</v>
      </c>
      <c r="K139" s="191">
        <v>512</v>
      </c>
      <c r="L139" s="191">
        <v>504</v>
      </c>
      <c r="M139" s="191">
        <v>526</v>
      </c>
      <c r="N139" s="191">
        <v>519</v>
      </c>
      <c r="O139" s="191">
        <v>512</v>
      </c>
      <c r="P139" s="192">
        <v>525</v>
      </c>
      <c r="Q139" s="192">
        <v>518</v>
      </c>
      <c r="R139" s="192">
        <v>497</v>
      </c>
      <c r="S139" s="218">
        <v>483</v>
      </c>
      <c r="T139" s="241">
        <v>476</v>
      </c>
      <c r="U139" s="191">
        <v>473</v>
      </c>
      <c r="V139" s="191">
        <v>482</v>
      </c>
      <c r="W139" s="191">
        <v>490</v>
      </c>
      <c r="X139" s="191">
        <v>495</v>
      </c>
      <c r="Y139" s="191">
        <v>498</v>
      </c>
      <c r="Z139" s="191">
        <v>495</v>
      </c>
      <c r="AA139" s="191">
        <v>485</v>
      </c>
      <c r="AB139" s="192">
        <v>480</v>
      </c>
      <c r="AC139" s="192">
        <v>491</v>
      </c>
      <c r="AD139" s="192">
        <v>490</v>
      </c>
      <c r="AE139" s="218">
        <v>470</v>
      </c>
      <c r="AF139" s="375">
        <v>452</v>
      </c>
      <c r="AG139" s="363">
        <v>441</v>
      </c>
      <c r="AH139" s="191">
        <v>438</v>
      </c>
      <c r="AI139" s="191">
        <v>446</v>
      </c>
      <c r="AJ139" s="191">
        <v>447</v>
      </c>
      <c r="AK139" s="191">
        <v>451</v>
      </c>
      <c r="AL139" s="191">
        <v>454</v>
      </c>
      <c r="AM139" s="191">
        <v>445</v>
      </c>
      <c r="AN139" s="192">
        <v>454</v>
      </c>
      <c r="AO139" s="192">
        <v>459</v>
      </c>
      <c r="AP139" s="192">
        <v>469</v>
      </c>
      <c r="AQ139" s="218">
        <v>476</v>
      </c>
      <c r="AR139" s="241">
        <v>474</v>
      </c>
      <c r="AS139" s="363">
        <v>476</v>
      </c>
      <c r="AT139" s="191">
        <v>511</v>
      </c>
      <c r="AU139" s="191">
        <v>525</v>
      </c>
      <c r="AV139" s="191">
        <v>549</v>
      </c>
      <c r="AW139" s="191">
        <v>548</v>
      </c>
      <c r="AX139" s="191">
        <v>542</v>
      </c>
      <c r="AY139" s="191">
        <v>553</v>
      </c>
      <c r="AZ139" s="192">
        <v>550</v>
      </c>
      <c r="BA139" s="192">
        <v>575</v>
      </c>
      <c r="BB139" s="192">
        <v>584</v>
      </c>
      <c r="BC139" s="218">
        <v>611</v>
      </c>
      <c r="BD139" s="1062">
        <v>628</v>
      </c>
      <c r="BE139" s="363">
        <v>632</v>
      </c>
      <c r="BF139" s="191">
        <v>633</v>
      </c>
      <c r="BG139" s="191">
        <v>644</v>
      </c>
      <c r="BH139" s="191">
        <v>637</v>
      </c>
      <c r="BI139" s="191">
        <v>628</v>
      </c>
      <c r="BJ139" s="191">
        <v>625</v>
      </c>
      <c r="BK139" s="1240">
        <v>627</v>
      </c>
      <c r="BL139" s="192"/>
      <c r="BM139" s="192"/>
      <c r="BN139" s="192"/>
      <c r="BO139" s="218"/>
      <c r="BP139" s="1062"/>
    </row>
    <row r="140" spans="1:68" x14ac:dyDescent="0.25">
      <c r="A140" s="275" t="s">
        <v>140</v>
      </c>
      <c r="B140" s="105">
        <v>20</v>
      </c>
      <c r="C140" s="105">
        <v>13</v>
      </c>
      <c r="D140" s="105">
        <v>8</v>
      </c>
      <c r="E140" s="105">
        <v>1</v>
      </c>
      <c r="F140" s="421">
        <v>2</v>
      </c>
      <c r="G140" s="1046">
        <v>8</v>
      </c>
      <c r="H140" s="549">
        <v>6</v>
      </c>
      <c r="I140" s="542">
        <v>363</v>
      </c>
      <c r="J140" s="193">
        <v>335</v>
      </c>
      <c r="K140" s="193">
        <v>323</v>
      </c>
      <c r="L140" s="193">
        <v>327</v>
      </c>
      <c r="M140" s="193">
        <v>307</v>
      </c>
      <c r="N140" s="193">
        <v>319</v>
      </c>
      <c r="O140" s="193">
        <v>330</v>
      </c>
      <c r="P140" s="194">
        <v>335</v>
      </c>
      <c r="Q140" s="194">
        <v>330</v>
      </c>
      <c r="R140" s="194">
        <v>331</v>
      </c>
      <c r="S140" s="219">
        <v>331</v>
      </c>
      <c r="T140" s="242">
        <v>329</v>
      </c>
      <c r="U140" s="193">
        <v>10</v>
      </c>
      <c r="V140" s="193">
        <v>4</v>
      </c>
      <c r="W140" s="193">
        <v>2</v>
      </c>
      <c r="X140" s="193">
        <v>7</v>
      </c>
      <c r="Y140" s="193">
        <v>7</v>
      </c>
      <c r="Z140" s="193">
        <v>5</v>
      </c>
      <c r="AA140" s="193">
        <v>4</v>
      </c>
      <c r="AB140" s="194">
        <v>3</v>
      </c>
      <c r="AC140" s="194">
        <v>1</v>
      </c>
      <c r="AD140" s="194">
        <v>4</v>
      </c>
      <c r="AE140" s="219">
        <v>2</v>
      </c>
      <c r="AF140" s="376">
        <v>1</v>
      </c>
      <c r="AG140" s="364">
        <v>0</v>
      </c>
      <c r="AH140" s="193">
        <v>0</v>
      </c>
      <c r="AI140" s="193">
        <v>1</v>
      </c>
      <c r="AJ140" s="193">
        <v>0</v>
      </c>
      <c r="AK140" s="193">
        <v>2</v>
      </c>
      <c r="AL140" s="193">
        <v>1</v>
      </c>
      <c r="AM140" s="193">
        <v>1</v>
      </c>
      <c r="AN140" s="194">
        <v>1</v>
      </c>
      <c r="AO140" s="194">
        <v>5</v>
      </c>
      <c r="AP140" s="194">
        <v>7</v>
      </c>
      <c r="AQ140" s="219">
        <v>5</v>
      </c>
      <c r="AR140" s="242">
        <v>2</v>
      </c>
      <c r="AS140" s="364">
        <v>1</v>
      </c>
      <c r="AT140" s="193">
        <v>1</v>
      </c>
      <c r="AU140" s="193">
        <v>2</v>
      </c>
      <c r="AV140" s="193">
        <v>5</v>
      </c>
      <c r="AW140" s="193">
        <v>7</v>
      </c>
      <c r="AX140" s="193">
        <v>13</v>
      </c>
      <c r="AY140" s="193">
        <v>4</v>
      </c>
      <c r="AZ140" s="194">
        <v>3</v>
      </c>
      <c r="BA140" s="194">
        <v>4</v>
      </c>
      <c r="BB140" s="194">
        <v>4</v>
      </c>
      <c r="BC140" s="219">
        <v>4</v>
      </c>
      <c r="BD140" s="1063">
        <v>8</v>
      </c>
      <c r="BE140" s="364">
        <v>5</v>
      </c>
      <c r="BF140" s="193">
        <v>4</v>
      </c>
      <c r="BG140" s="193">
        <v>2</v>
      </c>
      <c r="BH140" s="193">
        <v>4</v>
      </c>
      <c r="BI140" s="193">
        <v>4</v>
      </c>
      <c r="BJ140" s="193">
        <v>5</v>
      </c>
      <c r="BK140" s="1241">
        <v>6</v>
      </c>
      <c r="BL140" s="194"/>
      <c r="BM140" s="194"/>
      <c r="BN140" s="194"/>
      <c r="BO140" s="219"/>
      <c r="BP140" s="1063"/>
    </row>
    <row r="141" spans="1:68" x14ac:dyDescent="0.25">
      <c r="A141" s="275" t="s">
        <v>525</v>
      </c>
      <c r="B141" s="105"/>
      <c r="C141" s="105"/>
      <c r="D141" s="105"/>
      <c r="E141" s="105">
        <v>0</v>
      </c>
      <c r="F141" s="421">
        <v>1</v>
      </c>
      <c r="G141" s="1046">
        <v>0</v>
      </c>
      <c r="H141" s="549">
        <v>0</v>
      </c>
      <c r="I141" s="542"/>
      <c r="J141" s="193"/>
      <c r="K141" s="193"/>
      <c r="L141" s="193"/>
      <c r="M141" s="193"/>
      <c r="N141" s="193"/>
      <c r="O141" s="193"/>
      <c r="P141" s="194"/>
      <c r="Q141" s="194"/>
      <c r="R141" s="194"/>
      <c r="S141" s="219"/>
      <c r="T141" s="242"/>
      <c r="U141" s="193"/>
      <c r="V141" s="193"/>
      <c r="W141" s="193"/>
      <c r="X141" s="193"/>
      <c r="Y141" s="193"/>
      <c r="Z141" s="193"/>
      <c r="AA141" s="193"/>
      <c r="AB141" s="194"/>
      <c r="AC141" s="194"/>
      <c r="AD141" s="194"/>
      <c r="AE141" s="219"/>
      <c r="AF141" s="376"/>
      <c r="AG141" s="364"/>
      <c r="AH141" s="193"/>
      <c r="AI141" s="193"/>
      <c r="AJ141" s="193"/>
      <c r="AK141" s="193"/>
      <c r="AL141" s="193"/>
      <c r="AM141" s="193"/>
      <c r="AN141" s="194"/>
      <c r="AO141" s="194"/>
      <c r="AP141" s="194">
        <v>0</v>
      </c>
      <c r="AQ141" s="219">
        <v>0</v>
      </c>
      <c r="AR141" s="242">
        <v>1</v>
      </c>
      <c r="AS141" s="364">
        <v>1</v>
      </c>
      <c r="AT141" s="193">
        <v>1</v>
      </c>
      <c r="AU141" s="193">
        <v>0</v>
      </c>
      <c r="AV141" s="193">
        <v>0</v>
      </c>
      <c r="AW141" s="193">
        <v>0</v>
      </c>
      <c r="AX141" s="193">
        <v>0</v>
      </c>
      <c r="AY141" s="193">
        <v>0</v>
      </c>
      <c r="AZ141" s="194">
        <v>0</v>
      </c>
      <c r="BA141" s="194">
        <v>0</v>
      </c>
      <c r="BB141" s="194">
        <v>0</v>
      </c>
      <c r="BC141" s="219">
        <v>0</v>
      </c>
      <c r="BD141" s="1063">
        <v>0</v>
      </c>
      <c r="BE141" s="364">
        <v>0</v>
      </c>
      <c r="BF141" s="193">
        <v>0</v>
      </c>
      <c r="BG141" s="193">
        <v>0</v>
      </c>
      <c r="BH141" s="193">
        <v>0</v>
      </c>
      <c r="BI141" s="193">
        <v>0</v>
      </c>
      <c r="BJ141" s="193">
        <v>0</v>
      </c>
      <c r="BK141" s="1241">
        <v>0</v>
      </c>
      <c r="BL141" s="194"/>
      <c r="BM141" s="194"/>
      <c r="BN141" s="194"/>
      <c r="BO141" s="219"/>
      <c r="BP141" s="1063"/>
    </row>
    <row r="142" spans="1:68" x14ac:dyDescent="0.25">
      <c r="A142" s="271" t="s">
        <v>141</v>
      </c>
      <c r="B142" s="104">
        <v>36</v>
      </c>
      <c r="C142" s="104">
        <v>32</v>
      </c>
      <c r="D142" s="104">
        <v>30</v>
      </c>
      <c r="E142" s="104">
        <v>14</v>
      </c>
      <c r="F142" s="420">
        <v>26</v>
      </c>
      <c r="G142" s="1045">
        <v>4</v>
      </c>
      <c r="H142" s="548">
        <v>15</v>
      </c>
      <c r="I142" s="541">
        <v>274</v>
      </c>
      <c r="J142" s="191">
        <v>292</v>
      </c>
      <c r="K142" s="191">
        <v>300</v>
      </c>
      <c r="L142" s="191">
        <v>271</v>
      </c>
      <c r="M142" s="191">
        <v>356</v>
      </c>
      <c r="N142" s="191">
        <v>334</v>
      </c>
      <c r="O142" s="191">
        <v>373</v>
      </c>
      <c r="P142" s="192">
        <v>264</v>
      </c>
      <c r="Q142" s="192">
        <v>151</v>
      </c>
      <c r="R142" s="192">
        <v>161</v>
      </c>
      <c r="S142" s="218">
        <v>196</v>
      </c>
      <c r="T142" s="241">
        <v>183</v>
      </c>
      <c r="U142" s="191">
        <v>36</v>
      </c>
      <c r="V142" s="191">
        <v>33</v>
      </c>
      <c r="W142" s="191">
        <v>25</v>
      </c>
      <c r="X142" s="191">
        <v>13</v>
      </c>
      <c r="Y142" s="191">
        <v>11</v>
      </c>
      <c r="Z142" s="191">
        <v>13</v>
      </c>
      <c r="AA142" s="191">
        <v>17</v>
      </c>
      <c r="AB142" s="192">
        <v>24</v>
      </c>
      <c r="AC142" s="192">
        <v>23</v>
      </c>
      <c r="AD142" s="192">
        <v>21</v>
      </c>
      <c r="AE142" s="218">
        <v>18</v>
      </c>
      <c r="AF142" s="375">
        <v>9</v>
      </c>
      <c r="AG142" s="363">
        <v>15</v>
      </c>
      <c r="AH142" s="191">
        <v>24</v>
      </c>
      <c r="AI142" s="191">
        <v>18</v>
      </c>
      <c r="AJ142" s="191">
        <v>18</v>
      </c>
      <c r="AK142" s="191">
        <v>18</v>
      </c>
      <c r="AL142" s="191">
        <v>18</v>
      </c>
      <c r="AM142" s="191">
        <v>22</v>
      </c>
      <c r="AN142" s="192">
        <v>18</v>
      </c>
      <c r="AO142" s="192">
        <v>19</v>
      </c>
      <c r="AP142" s="192">
        <v>14</v>
      </c>
      <c r="AQ142" s="218">
        <v>10</v>
      </c>
      <c r="AR142" s="241">
        <v>26</v>
      </c>
      <c r="AS142" s="363">
        <v>28</v>
      </c>
      <c r="AT142" s="191">
        <v>27</v>
      </c>
      <c r="AU142" s="191">
        <v>21</v>
      </c>
      <c r="AV142" s="191">
        <v>21</v>
      </c>
      <c r="AW142" s="191">
        <v>22</v>
      </c>
      <c r="AX142" s="191">
        <v>16</v>
      </c>
      <c r="AY142" s="191">
        <v>15</v>
      </c>
      <c r="AZ142" s="192">
        <v>14</v>
      </c>
      <c r="BA142" s="192">
        <v>14</v>
      </c>
      <c r="BB142" s="192">
        <v>13</v>
      </c>
      <c r="BC142" s="218">
        <v>10</v>
      </c>
      <c r="BD142" s="1062">
        <v>4</v>
      </c>
      <c r="BE142" s="363">
        <v>6</v>
      </c>
      <c r="BF142" s="191">
        <v>8</v>
      </c>
      <c r="BG142" s="191">
        <v>9</v>
      </c>
      <c r="BH142" s="191">
        <v>10</v>
      </c>
      <c r="BI142" s="191">
        <v>6</v>
      </c>
      <c r="BJ142" s="191">
        <v>12</v>
      </c>
      <c r="BK142" s="1240">
        <v>15</v>
      </c>
      <c r="BL142" s="192"/>
      <c r="BM142" s="192"/>
      <c r="BN142" s="192"/>
      <c r="BO142" s="218"/>
      <c r="BP142" s="1062"/>
    </row>
    <row r="143" spans="1:68" ht="15.75" thickBot="1" x14ac:dyDescent="0.3">
      <c r="A143" s="276" t="s">
        <v>142</v>
      </c>
      <c r="B143" s="183">
        <v>2</v>
      </c>
      <c r="C143" s="183">
        <v>2</v>
      </c>
      <c r="D143" s="183">
        <v>0</v>
      </c>
      <c r="E143" s="183">
        <v>6</v>
      </c>
      <c r="F143" s="538">
        <v>1</v>
      </c>
      <c r="G143" s="1047">
        <v>0</v>
      </c>
      <c r="H143" s="550">
        <v>0</v>
      </c>
      <c r="I143" s="543">
        <v>26</v>
      </c>
      <c r="J143" s="195">
        <v>27</v>
      </c>
      <c r="K143" s="195">
        <v>26</v>
      </c>
      <c r="L143" s="195">
        <v>25</v>
      </c>
      <c r="M143" s="195">
        <v>23</v>
      </c>
      <c r="N143" s="195">
        <v>31</v>
      </c>
      <c r="O143" s="195">
        <v>38</v>
      </c>
      <c r="P143" s="196">
        <v>12</v>
      </c>
      <c r="Q143" s="196">
        <v>11</v>
      </c>
      <c r="R143" s="196">
        <v>20</v>
      </c>
      <c r="S143" s="220">
        <v>23</v>
      </c>
      <c r="T143" s="243">
        <v>28</v>
      </c>
      <c r="U143" s="195">
        <v>0</v>
      </c>
      <c r="V143" s="195">
        <v>0</v>
      </c>
      <c r="W143" s="195">
        <v>1</v>
      </c>
      <c r="X143" s="195">
        <v>1</v>
      </c>
      <c r="Y143" s="195">
        <v>1</v>
      </c>
      <c r="Z143" s="195">
        <v>1</v>
      </c>
      <c r="AA143" s="195">
        <v>1</v>
      </c>
      <c r="AB143" s="196">
        <v>0</v>
      </c>
      <c r="AC143" s="196">
        <v>0</v>
      </c>
      <c r="AD143" s="196">
        <v>1</v>
      </c>
      <c r="AE143" s="220">
        <v>4</v>
      </c>
      <c r="AF143" s="377">
        <v>5</v>
      </c>
      <c r="AG143" s="365">
        <v>4</v>
      </c>
      <c r="AH143" s="195">
        <v>2</v>
      </c>
      <c r="AI143" s="195">
        <v>2</v>
      </c>
      <c r="AJ143" s="195">
        <v>3</v>
      </c>
      <c r="AK143" s="195">
        <v>1</v>
      </c>
      <c r="AL143" s="195">
        <v>0</v>
      </c>
      <c r="AM143" s="195">
        <v>0</v>
      </c>
      <c r="AN143" s="196">
        <v>0</v>
      </c>
      <c r="AO143" s="196">
        <v>0</v>
      </c>
      <c r="AP143" s="196">
        <v>0</v>
      </c>
      <c r="AQ143" s="220">
        <v>1</v>
      </c>
      <c r="AR143" s="243">
        <v>1</v>
      </c>
      <c r="AS143" s="365">
        <v>1</v>
      </c>
      <c r="AT143" s="195">
        <v>1</v>
      </c>
      <c r="AU143" s="195">
        <v>2</v>
      </c>
      <c r="AV143" s="195">
        <v>0</v>
      </c>
      <c r="AW143" s="195">
        <v>1</v>
      </c>
      <c r="AX143" s="195">
        <v>1</v>
      </c>
      <c r="AY143" s="195">
        <v>0</v>
      </c>
      <c r="AZ143" s="196">
        <v>0</v>
      </c>
      <c r="BA143" s="196">
        <v>0</v>
      </c>
      <c r="BB143" s="196">
        <v>0</v>
      </c>
      <c r="BC143" s="220">
        <v>0</v>
      </c>
      <c r="BD143" s="1064">
        <v>0</v>
      </c>
      <c r="BE143" s="365">
        <v>0</v>
      </c>
      <c r="BF143" s="195">
        <v>0</v>
      </c>
      <c r="BG143" s="195">
        <v>0</v>
      </c>
      <c r="BH143" s="195">
        <v>0</v>
      </c>
      <c r="BI143" s="195">
        <v>0</v>
      </c>
      <c r="BJ143" s="195">
        <v>0</v>
      </c>
      <c r="BK143" s="1242">
        <v>0</v>
      </c>
      <c r="BL143" s="196"/>
      <c r="BM143" s="196"/>
      <c r="BN143" s="196"/>
      <c r="BO143" s="220"/>
      <c r="BP143" s="1064"/>
    </row>
    <row r="144" spans="1:68" ht="18" hidden="1" x14ac:dyDescent="0.25">
      <c r="A144" s="741" t="s">
        <v>600</v>
      </c>
      <c r="B144" s="589"/>
      <c r="C144" s="589"/>
      <c r="D144" s="589"/>
      <c r="E144" s="589"/>
      <c r="F144" s="597">
        <v>225426</v>
      </c>
      <c r="G144" s="591"/>
      <c r="H144" s="982"/>
      <c r="I144" s="592"/>
      <c r="J144" s="593"/>
      <c r="K144" s="593"/>
      <c r="L144" s="593"/>
      <c r="M144" s="593"/>
      <c r="N144" s="593"/>
      <c r="O144" s="593"/>
      <c r="P144" s="593"/>
      <c r="Q144" s="593"/>
      <c r="R144" s="593"/>
      <c r="S144" s="589"/>
      <c r="T144" s="594"/>
      <c r="U144" s="593"/>
      <c r="V144" s="593"/>
      <c r="W144" s="593"/>
      <c r="X144" s="593"/>
      <c r="Y144" s="593"/>
      <c r="Z144" s="593"/>
      <c r="AA144" s="593"/>
      <c r="AB144" s="593"/>
      <c r="AC144" s="593"/>
      <c r="AD144" s="593"/>
      <c r="AE144" s="589"/>
      <c r="AF144" s="597"/>
      <c r="AG144" s="595"/>
      <c r="AH144" s="593"/>
      <c r="AI144" s="593"/>
      <c r="AJ144" s="593"/>
      <c r="AK144" s="593"/>
      <c r="AL144" s="593"/>
      <c r="AM144" s="787">
        <v>225426</v>
      </c>
      <c r="AN144" s="787">
        <v>225426</v>
      </c>
      <c r="AO144" s="787">
        <v>225426</v>
      </c>
      <c r="AP144" s="787">
        <v>225426</v>
      </c>
      <c r="AQ144" s="789">
        <v>225426</v>
      </c>
      <c r="AR144" s="790">
        <v>225426</v>
      </c>
      <c r="AS144" s="791">
        <v>225426</v>
      </c>
      <c r="AT144" s="787">
        <v>225426</v>
      </c>
      <c r="AU144" s="593"/>
      <c r="AV144" s="593"/>
      <c r="AW144" s="796"/>
      <c r="AX144" s="593"/>
      <c r="AY144" s="593"/>
      <c r="AZ144" s="593"/>
      <c r="BA144" s="593"/>
      <c r="BB144" s="593"/>
      <c r="BC144" s="589"/>
      <c r="BD144" s="594"/>
      <c r="BE144" s="791">
        <v>225426</v>
      </c>
      <c r="BF144" s="787">
        <v>225426</v>
      </c>
      <c r="BG144" s="593"/>
      <c r="BH144" s="593"/>
      <c r="BI144" s="796"/>
      <c r="BJ144" s="593"/>
      <c r="BK144" s="593"/>
      <c r="BL144" s="593"/>
      <c r="BM144" s="593"/>
      <c r="BN144" s="593"/>
      <c r="BO144" s="589"/>
      <c r="BP144" s="594"/>
    </row>
    <row r="145" spans="1:68" ht="15.75" thickBot="1" x14ac:dyDescent="0.3">
      <c r="A145" s="260"/>
    </row>
    <row r="146" spans="1:68" ht="18.75" thickBot="1" x14ac:dyDescent="0.3">
      <c r="A146" s="12" t="s">
        <v>746</v>
      </c>
      <c r="B146" s="142" t="s">
        <v>735</v>
      </c>
      <c r="C146" s="26" t="s">
        <v>736</v>
      </c>
      <c r="D146" s="26" t="s">
        <v>737</v>
      </c>
      <c r="E146" s="26" t="s">
        <v>738</v>
      </c>
      <c r="F146" s="499" t="s">
        <v>739</v>
      </c>
      <c r="G146" s="718" t="s">
        <v>741</v>
      </c>
      <c r="H146" s="461" t="s">
        <v>734</v>
      </c>
      <c r="I146" s="457" t="s">
        <v>43</v>
      </c>
      <c r="J146" s="143" t="s">
        <v>32</v>
      </c>
      <c r="K146" s="143" t="s">
        <v>33</v>
      </c>
      <c r="L146" s="143" t="s">
        <v>34</v>
      </c>
      <c r="M146" s="143" t="s">
        <v>35</v>
      </c>
      <c r="N146" s="143" t="s">
        <v>36</v>
      </c>
      <c r="O146" s="143" t="s">
        <v>37</v>
      </c>
      <c r="P146" s="143" t="s">
        <v>38</v>
      </c>
      <c r="Q146" s="143" t="s">
        <v>39</v>
      </c>
      <c r="R146" s="143" t="s">
        <v>40</v>
      </c>
      <c r="S146" s="143" t="s">
        <v>41</v>
      </c>
      <c r="T146" s="144" t="s">
        <v>42</v>
      </c>
      <c r="U146" s="143" t="s">
        <v>401</v>
      </c>
      <c r="V146" s="143" t="s">
        <v>402</v>
      </c>
      <c r="W146" s="143" t="s">
        <v>403</v>
      </c>
      <c r="X146" s="143" t="s">
        <v>404</v>
      </c>
      <c r="Y146" s="143" t="s">
        <v>405</v>
      </c>
      <c r="Z146" s="143" t="s">
        <v>406</v>
      </c>
      <c r="AA146" s="143" t="s">
        <v>407</v>
      </c>
      <c r="AB146" s="143" t="s">
        <v>408</v>
      </c>
      <c r="AC146" s="143" t="s">
        <v>412</v>
      </c>
      <c r="AD146" s="143" t="s">
        <v>409</v>
      </c>
      <c r="AE146" s="143" t="s">
        <v>410</v>
      </c>
      <c r="AF146" s="345" t="s">
        <v>411</v>
      </c>
      <c r="AG146" s="322" t="s">
        <v>475</v>
      </c>
      <c r="AH146" s="143" t="s">
        <v>476</v>
      </c>
      <c r="AI146" s="143" t="s">
        <v>477</v>
      </c>
      <c r="AJ146" s="143" t="s">
        <v>478</v>
      </c>
      <c r="AK146" s="143" t="s">
        <v>485</v>
      </c>
      <c r="AL146" s="143" t="s">
        <v>486</v>
      </c>
      <c r="AM146" s="143" t="s">
        <v>479</v>
      </c>
      <c r="AN146" s="143" t="s">
        <v>480</v>
      </c>
      <c r="AO146" s="143" t="s">
        <v>481</v>
      </c>
      <c r="AP146" s="143" t="s">
        <v>482</v>
      </c>
      <c r="AQ146" s="143" t="s">
        <v>483</v>
      </c>
      <c r="AR146" s="144" t="s">
        <v>484</v>
      </c>
      <c r="AS146" s="322" t="s">
        <v>512</v>
      </c>
      <c r="AT146" s="143" t="s">
        <v>513</v>
      </c>
      <c r="AU146" s="143" t="s">
        <v>514</v>
      </c>
      <c r="AV146" s="143" t="s">
        <v>515</v>
      </c>
      <c r="AW146" s="143" t="s">
        <v>516</v>
      </c>
      <c r="AX146" s="143" t="s">
        <v>517</v>
      </c>
      <c r="AY146" s="143" t="s">
        <v>518</v>
      </c>
      <c r="AZ146" s="143" t="s">
        <v>519</v>
      </c>
      <c r="BA146" s="345" t="s">
        <v>520</v>
      </c>
      <c r="BB146" s="322" t="s">
        <v>521</v>
      </c>
      <c r="BC146" s="143" t="s">
        <v>522</v>
      </c>
      <c r="BD146" s="144" t="s">
        <v>523</v>
      </c>
      <c r="BE146" s="322" t="s">
        <v>722</v>
      </c>
      <c r="BF146" s="143" t="s">
        <v>723</v>
      </c>
      <c r="BG146" s="143" t="s">
        <v>724</v>
      </c>
      <c r="BH146" s="143" t="s">
        <v>725</v>
      </c>
      <c r="BI146" s="143" t="s">
        <v>726</v>
      </c>
      <c r="BJ146" s="143" t="s">
        <v>727</v>
      </c>
      <c r="BK146" s="143" t="s">
        <v>728</v>
      </c>
      <c r="BL146" s="143" t="s">
        <v>762</v>
      </c>
      <c r="BM146" s="143" t="s">
        <v>730</v>
      </c>
      <c r="BN146" s="143" t="s">
        <v>731</v>
      </c>
      <c r="BO146" s="143" t="s">
        <v>732</v>
      </c>
      <c r="BP146" s="144" t="s">
        <v>733</v>
      </c>
    </row>
    <row r="147" spans="1:68" ht="15.75" thickBot="1" x14ac:dyDescent="0.3">
      <c r="A147" s="277" t="s">
        <v>21</v>
      </c>
      <c r="B147" s="234">
        <v>817</v>
      </c>
      <c r="C147" s="234">
        <v>897</v>
      </c>
      <c r="D147" s="234">
        <v>832</v>
      </c>
      <c r="E147" s="234">
        <v>826</v>
      </c>
      <c r="F147" s="366">
        <v>845</v>
      </c>
      <c r="G147" s="1065">
        <v>987</v>
      </c>
      <c r="H147" s="1020">
        <v>1022</v>
      </c>
      <c r="I147" s="1021">
        <v>18183</v>
      </c>
      <c r="J147" s="257">
        <v>18061</v>
      </c>
      <c r="K147" s="257">
        <v>18046</v>
      </c>
      <c r="L147" s="257">
        <v>17936</v>
      </c>
      <c r="M147" s="257">
        <v>17413</v>
      </c>
      <c r="N147" s="197">
        <v>17149</v>
      </c>
      <c r="O147" s="197">
        <v>17174</v>
      </c>
      <c r="P147" s="197">
        <v>17127</v>
      </c>
      <c r="Q147" s="197">
        <v>16931</v>
      </c>
      <c r="R147" s="197">
        <v>16964</v>
      </c>
      <c r="S147" s="221">
        <v>16831</v>
      </c>
      <c r="T147" s="221">
        <v>16635</v>
      </c>
      <c r="U147" s="257">
        <v>845</v>
      </c>
      <c r="V147" s="257">
        <v>837</v>
      </c>
      <c r="W147" s="257">
        <v>846</v>
      </c>
      <c r="X147" s="257">
        <v>855</v>
      </c>
      <c r="Y147" s="257">
        <v>857</v>
      </c>
      <c r="Z147" s="197">
        <v>868</v>
      </c>
      <c r="AA147" s="197">
        <v>861</v>
      </c>
      <c r="AB147" s="197">
        <v>863</v>
      </c>
      <c r="AC147" s="197">
        <v>852</v>
      </c>
      <c r="AD147" s="197">
        <v>859</v>
      </c>
      <c r="AE147" s="221">
        <v>842</v>
      </c>
      <c r="AF147" s="378">
        <v>821</v>
      </c>
      <c r="AG147" s="388">
        <v>802</v>
      </c>
      <c r="AH147" s="257">
        <v>814</v>
      </c>
      <c r="AI147" s="257">
        <v>813</v>
      </c>
      <c r="AJ147" s="257">
        <v>797</v>
      </c>
      <c r="AK147" s="257">
        <v>796</v>
      </c>
      <c r="AL147" s="197">
        <v>779</v>
      </c>
      <c r="AM147" s="197">
        <v>782</v>
      </c>
      <c r="AN147" s="197">
        <v>786</v>
      </c>
      <c r="AO147" s="197">
        <v>805</v>
      </c>
      <c r="AP147" s="197">
        <v>811</v>
      </c>
      <c r="AQ147" s="221">
        <v>841</v>
      </c>
      <c r="AR147" s="451">
        <v>845</v>
      </c>
      <c r="AS147" s="388">
        <v>841</v>
      </c>
      <c r="AT147" s="257">
        <v>870</v>
      </c>
      <c r="AU147" s="257">
        <v>890</v>
      </c>
      <c r="AV147" s="257">
        <v>912</v>
      </c>
      <c r="AW147" s="257">
        <v>917</v>
      </c>
      <c r="AX147" s="197">
        <v>927</v>
      </c>
      <c r="AY147" s="197">
        <v>926</v>
      </c>
      <c r="AZ147" s="197">
        <v>922</v>
      </c>
      <c r="BA147" s="197">
        <v>932</v>
      </c>
      <c r="BB147" s="197">
        <v>947</v>
      </c>
      <c r="BC147" s="221">
        <v>981</v>
      </c>
      <c r="BD147" s="1066">
        <v>987</v>
      </c>
      <c r="BE147" s="388">
        <v>979</v>
      </c>
      <c r="BF147" s="257">
        <v>991</v>
      </c>
      <c r="BG147" s="257">
        <v>970</v>
      </c>
      <c r="BH147" s="257">
        <v>971</v>
      </c>
      <c r="BI147" s="257">
        <v>971</v>
      </c>
      <c r="BJ147" s="197">
        <v>985</v>
      </c>
      <c r="BK147" s="1298">
        <v>1022</v>
      </c>
      <c r="BL147" s="1298">
        <v>1015</v>
      </c>
      <c r="BM147" s="197"/>
      <c r="BN147" s="197"/>
      <c r="BO147" s="221"/>
      <c r="BP147" s="1066"/>
    </row>
    <row r="148" spans="1:68" x14ac:dyDescent="0.25">
      <c r="A148" s="269" t="s">
        <v>22</v>
      </c>
      <c r="B148" s="106">
        <v>3.182374541003672E-2</v>
      </c>
      <c r="C148" s="106">
        <v>4.7937569676700112E-2</v>
      </c>
      <c r="D148" s="106">
        <v>4.567307692307692E-2</v>
      </c>
      <c r="E148" s="106">
        <v>4.6004842615012108E-2</v>
      </c>
      <c r="F148" s="367">
        <v>3.1952662721893489E-2</v>
      </c>
      <c r="G148" s="1054">
        <v>2.9381965552178316E-2</v>
      </c>
      <c r="H148" s="551">
        <v>5.2837573385518588E-2</v>
      </c>
      <c r="I148" s="553">
        <v>8.5391705069124431</v>
      </c>
      <c r="J148" s="106">
        <v>8.6451612903225801</v>
      </c>
      <c r="K148" s="106">
        <v>8.6428571428571423</v>
      </c>
      <c r="L148" s="106">
        <v>8.5</v>
      </c>
      <c r="M148" s="106">
        <v>8.1463133640552989</v>
      </c>
      <c r="N148" s="106">
        <v>8.0011520737327189</v>
      </c>
      <c r="O148" s="106">
        <v>7.8824884792626726</v>
      </c>
      <c r="P148" s="106">
        <v>7.911290322580645</v>
      </c>
      <c r="Q148" s="106">
        <v>7.7223502304147464</v>
      </c>
      <c r="R148" s="106">
        <v>7.7119815668202767</v>
      </c>
      <c r="S148" s="106">
        <v>7.6601382488479262</v>
      </c>
      <c r="T148" s="106">
        <v>7.5011520737327189</v>
      </c>
      <c r="U148" s="106">
        <v>4.4970414201183431E-2</v>
      </c>
      <c r="V148" s="106">
        <v>3.9426523297491037E-2</v>
      </c>
      <c r="W148" s="106">
        <v>3.5460992907801421E-2</v>
      </c>
      <c r="X148" s="106">
        <v>3.6257309941520467E-2</v>
      </c>
      <c r="Y148" s="106">
        <v>3.9673278879813305E-2</v>
      </c>
      <c r="Z148" s="106">
        <v>3.9170506912442393E-2</v>
      </c>
      <c r="AA148" s="106">
        <v>5.1103368176538912E-2</v>
      </c>
      <c r="AB148" s="199">
        <v>5.6778679026651215E-2</v>
      </c>
      <c r="AC148" s="199">
        <v>5.1643192488262914E-2</v>
      </c>
      <c r="AD148" s="199">
        <v>4.5401629802095458E-2</v>
      </c>
      <c r="AE148" s="222">
        <v>4.631828978622328E-2</v>
      </c>
      <c r="AF148" s="379">
        <v>4.6285018270401948E-2</v>
      </c>
      <c r="AG148" s="383">
        <v>4.9875311720698257E-2</v>
      </c>
      <c r="AH148" s="106">
        <v>4.0540540540540543E-2</v>
      </c>
      <c r="AI148" s="106">
        <v>3.5670356703567038E-2</v>
      </c>
      <c r="AJ148" s="106">
        <v>3.0112923462986198E-2</v>
      </c>
      <c r="AK148" s="106">
        <v>3.1407035175879394E-2</v>
      </c>
      <c r="AL148" s="106">
        <v>2.5673940949935817E-2</v>
      </c>
      <c r="AM148" s="106">
        <v>3.5805626598465472E-2</v>
      </c>
      <c r="AN148" s="199">
        <v>3.4351145038167941E-2</v>
      </c>
      <c r="AO148" s="199">
        <v>3.8509316770186333E-2</v>
      </c>
      <c r="AP148" s="199">
        <v>2.8360049321824909E-2</v>
      </c>
      <c r="AQ148" s="222">
        <v>3.9239001189060645E-2</v>
      </c>
      <c r="AR148" s="244">
        <v>3.1952662721893489E-2</v>
      </c>
      <c r="AS148" s="383">
        <v>3.4482758620689655E-2</v>
      </c>
      <c r="AT148" s="106">
        <v>3.1034482758620689E-2</v>
      </c>
      <c r="AU148" s="106">
        <v>3.9325842696629212E-2</v>
      </c>
      <c r="AV148" s="106">
        <v>3.8377192982456142E-2</v>
      </c>
      <c r="AW148" s="106">
        <v>3.9258451472191931E-2</v>
      </c>
      <c r="AX148" s="106">
        <v>4.4228694714131607E-2</v>
      </c>
      <c r="AY148" s="106">
        <v>3.7796976241900648E-2</v>
      </c>
      <c r="AZ148" s="199">
        <v>3.3622559652928416E-2</v>
      </c>
      <c r="BA148" s="199">
        <v>3.1115879828326181E-2</v>
      </c>
      <c r="BB148" s="199">
        <v>3.8014783526927137E-2</v>
      </c>
      <c r="BC148" s="222">
        <v>2.9561671763506627E-2</v>
      </c>
      <c r="BD148" s="1067">
        <v>2.9381965552178316E-2</v>
      </c>
      <c r="BE148" s="383">
        <v>3.268641470888662E-2</v>
      </c>
      <c r="BF148" s="106">
        <v>3.8345105953582238E-2</v>
      </c>
      <c r="BG148" s="106">
        <v>3.2989690721649485E-2</v>
      </c>
      <c r="BH148" s="106">
        <v>4.1194644696189497E-2</v>
      </c>
      <c r="BI148" s="106">
        <v>4.6343975283213185E-2</v>
      </c>
      <c r="BJ148" s="106">
        <v>5.2791878172588833E-2</v>
      </c>
      <c r="BK148" s="1243">
        <v>5.2837573385518588E-2</v>
      </c>
      <c r="BL148" s="199"/>
      <c r="BM148" s="199"/>
      <c r="BN148" s="199"/>
      <c r="BO148" s="222"/>
      <c r="BP148" s="1067"/>
    </row>
    <row r="149" spans="1:68" x14ac:dyDescent="0.25">
      <c r="A149" s="271" t="s">
        <v>23</v>
      </c>
      <c r="B149" s="107">
        <v>9.3023255813953487E-2</v>
      </c>
      <c r="C149" s="107">
        <v>8.807134894091416E-2</v>
      </c>
      <c r="D149" s="107">
        <v>9.4951923076923073E-2</v>
      </c>
      <c r="E149" s="107">
        <v>0.12590799031476999</v>
      </c>
      <c r="F149" s="368">
        <v>0.11597633136094675</v>
      </c>
      <c r="G149" s="1055">
        <v>8.5106382978723402E-2</v>
      </c>
      <c r="H149" s="552">
        <v>6.4579256360078274E-2</v>
      </c>
      <c r="I149" s="554">
        <v>7.9539170506912447</v>
      </c>
      <c r="J149" s="107">
        <v>7.7949308755760365</v>
      </c>
      <c r="K149" s="107">
        <v>7.8767281105990783</v>
      </c>
      <c r="L149" s="107">
        <v>8.0288018433179715</v>
      </c>
      <c r="M149" s="107">
        <v>7.6808755760368665</v>
      </c>
      <c r="N149" s="107">
        <v>7.6117511520737331</v>
      </c>
      <c r="O149" s="107">
        <v>7.7488479262672811</v>
      </c>
      <c r="P149" s="107">
        <v>7.7914746543778799</v>
      </c>
      <c r="Q149" s="107">
        <v>7.9389400921658986</v>
      </c>
      <c r="R149" s="107">
        <v>7.935483870967742</v>
      </c>
      <c r="S149" s="107">
        <v>7.7914746543778799</v>
      </c>
      <c r="T149" s="107">
        <v>7.540322580645161</v>
      </c>
      <c r="U149" s="107">
        <v>9.5857988165680474E-2</v>
      </c>
      <c r="V149" s="107">
        <v>9.4384707287933092E-2</v>
      </c>
      <c r="W149" s="107">
        <v>9.4562647754137114E-2</v>
      </c>
      <c r="X149" s="107">
        <v>0.11929824561403508</v>
      </c>
      <c r="Y149" s="107">
        <v>0.13302217036172695</v>
      </c>
      <c r="Z149" s="107">
        <v>0.14861751152073732</v>
      </c>
      <c r="AA149" s="107">
        <v>0.14634146341463414</v>
      </c>
      <c r="AB149" s="173">
        <v>0.14716106604866744</v>
      </c>
      <c r="AC149" s="173">
        <v>0.12793427230046947</v>
      </c>
      <c r="AD149" s="173">
        <v>0.12922002328288706</v>
      </c>
      <c r="AE149" s="107">
        <v>0.1163895486935867</v>
      </c>
      <c r="AF149" s="380">
        <v>0.12667478684531058</v>
      </c>
      <c r="AG149" s="384">
        <v>0.128428927680798</v>
      </c>
      <c r="AH149" s="107">
        <v>0.14496314496314497</v>
      </c>
      <c r="AI149" s="107">
        <v>0.14022140221402213</v>
      </c>
      <c r="AJ149" s="107">
        <v>0.1342534504391468</v>
      </c>
      <c r="AK149" s="107">
        <v>0.13316582914572864</v>
      </c>
      <c r="AL149" s="107">
        <v>0.11810012836970475</v>
      </c>
      <c r="AM149" s="107">
        <v>0.12020460358056266</v>
      </c>
      <c r="AN149" s="173">
        <v>0.11704834605597965</v>
      </c>
      <c r="AO149" s="173">
        <v>0.12173913043478261</v>
      </c>
      <c r="AP149" s="173">
        <v>0.12330456226880394</v>
      </c>
      <c r="AQ149" s="107">
        <v>0.12128418549346016</v>
      </c>
      <c r="AR149" s="245">
        <v>0.11597633136094675</v>
      </c>
      <c r="AS149" s="384">
        <v>0.11652794292508918</v>
      </c>
      <c r="AT149" s="107">
        <v>0.10689655172413794</v>
      </c>
      <c r="AU149" s="107">
        <v>0.11235955056179775</v>
      </c>
      <c r="AV149" s="107">
        <v>9.3201754385964911E-2</v>
      </c>
      <c r="AW149" s="107">
        <v>9.5965103598691384E-2</v>
      </c>
      <c r="AX149" s="107">
        <v>0.10140237324703344</v>
      </c>
      <c r="AY149" s="107">
        <v>9.5032397408207347E-2</v>
      </c>
      <c r="AZ149" s="173">
        <v>9.3275488069414311E-2</v>
      </c>
      <c r="BA149" s="173">
        <v>8.3690987124463517E-2</v>
      </c>
      <c r="BB149" s="173">
        <v>8.6589229144667365E-2</v>
      </c>
      <c r="BC149" s="107">
        <v>9.0723751274209993E-2</v>
      </c>
      <c r="BD149" s="1055">
        <v>8.5106382978723402E-2</v>
      </c>
      <c r="BE149" s="384">
        <v>8.8866189989785502E-2</v>
      </c>
      <c r="BF149" s="107">
        <v>7.5681130171543889E-2</v>
      </c>
      <c r="BG149" s="107">
        <v>5.6701030927835051E-2</v>
      </c>
      <c r="BH149" s="107">
        <v>6.0762100926879503E-2</v>
      </c>
      <c r="BI149" s="107">
        <v>6.3851699279093718E-2</v>
      </c>
      <c r="BJ149" s="107">
        <v>6.0913705583756347E-2</v>
      </c>
      <c r="BK149" s="1244">
        <v>6.4579256360078274E-2</v>
      </c>
      <c r="BL149" s="173"/>
      <c r="BM149" s="173"/>
      <c r="BN149" s="173"/>
      <c r="BO149" s="107"/>
      <c r="BP149" s="1055"/>
    </row>
    <row r="150" spans="1:68" x14ac:dyDescent="0.25">
      <c r="A150" s="271" t="s">
        <v>428</v>
      </c>
      <c r="B150" s="216">
        <v>1.2239902080783353E-3</v>
      </c>
      <c r="C150" s="216">
        <v>0</v>
      </c>
      <c r="D150" s="216">
        <v>4.807692307692308E-3</v>
      </c>
      <c r="E150" s="107">
        <v>0</v>
      </c>
      <c r="F150" s="368">
        <v>0</v>
      </c>
      <c r="G150" s="1055">
        <v>0</v>
      </c>
      <c r="H150" s="552">
        <v>9.7847358121330719E-4</v>
      </c>
      <c r="I150" s="554">
        <v>0</v>
      </c>
      <c r="J150" s="107">
        <v>0</v>
      </c>
      <c r="K150" s="107">
        <v>0</v>
      </c>
      <c r="L150" s="107">
        <v>0</v>
      </c>
      <c r="M150" s="107">
        <v>0</v>
      </c>
      <c r="N150" s="107">
        <v>0</v>
      </c>
      <c r="O150" s="107">
        <v>0</v>
      </c>
      <c r="P150" s="107">
        <v>0</v>
      </c>
      <c r="Q150" s="107">
        <v>0</v>
      </c>
      <c r="R150" s="107">
        <v>0.29493087557603687</v>
      </c>
      <c r="S150" s="107">
        <v>0.31682027649769584</v>
      </c>
      <c r="T150" s="107">
        <v>0.27534562211981567</v>
      </c>
      <c r="U150" s="107">
        <v>2.3668639053254438E-3</v>
      </c>
      <c r="V150" s="107">
        <v>0</v>
      </c>
      <c r="W150" s="107">
        <v>0</v>
      </c>
      <c r="X150" s="107">
        <v>1.1695906432748538E-3</v>
      </c>
      <c r="Y150" s="107">
        <v>1.1668611435239206E-3</v>
      </c>
      <c r="Z150" s="107">
        <v>1.152073732718894E-3</v>
      </c>
      <c r="AA150" s="107">
        <v>1.1614401858304297E-3</v>
      </c>
      <c r="AB150" s="173">
        <v>2.3174971031286211E-3</v>
      </c>
      <c r="AC150" s="173">
        <v>1.1737089201877935E-3</v>
      </c>
      <c r="AD150" s="173">
        <v>0</v>
      </c>
      <c r="AE150" s="107">
        <v>1.1876484560570072E-3</v>
      </c>
      <c r="AF150" s="380">
        <v>0</v>
      </c>
      <c r="AG150" s="384">
        <v>0</v>
      </c>
      <c r="AH150" s="107">
        <v>1.2285012285012285E-3</v>
      </c>
      <c r="AI150" s="107">
        <v>0</v>
      </c>
      <c r="AJ150" s="107">
        <v>0</v>
      </c>
      <c r="AK150" s="107">
        <v>0</v>
      </c>
      <c r="AL150" s="107">
        <v>0</v>
      </c>
      <c r="AM150" s="107">
        <v>0</v>
      </c>
      <c r="AN150" s="173">
        <v>0</v>
      </c>
      <c r="AO150" s="173">
        <v>0</v>
      </c>
      <c r="AP150" s="173">
        <v>1.2330456226880395E-3</v>
      </c>
      <c r="AQ150" s="107">
        <v>1.1890606420927466E-3</v>
      </c>
      <c r="AR150" s="245">
        <v>0</v>
      </c>
      <c r="AS150" s="384">
        <v>2.3781212841854932E-3</v>
      </c>
      <c r="AT150" s="107">
        <v>2.2988505747126436E-3</v>
      </c>
      <c r="AU150" s="107">
        <v>2.2471910112359553E-3</v>
      </c>
      <c r="AV150" s="107">
        <v>2.1929824561403508E-3</v>
      </c>
      <c r="AW150" s="107">
        <v>3.2715376226826608E-3</v>
      </c>
      <c r="AX150" s="107">
        <v>2.1574973031283709E-3</v>
      </c>
      <c r="AY150" s="107">
        <v>2.1598272138228943E-3</v>
      </c>
      <c r="AZ150" s="173">
        <v>3.2537960954446853E-3</v>
      </c>
      <c r="BA150" s="173">
        <v>2.1459227467811159E-3</v>
      </c>
      <c r="BB150" s="173">
        <v>2.1119324181626186E-3</v>
      </c>
      <c r="BC150" s="107">
        <v>0</v>
      </c>
      <c r="BD150" s="1055">
        <v>0</v>
      </c>
      <c r="BE150" s="384">
        <v>2.0429009193054137E-3</v>
      </c>
      <c r="BF150" s="107">
        <v>1.0090817356205853E-3</v>
      </c>
      <c r="BG150" s="107">
        <v>1.0309278350515464E-3</v>
      </c>
      <c r="BH150" s="107">
        <v>1.0298661174047373E-3</v>
      </c>
      <c r="BI150" s="107">
        <v>1.0298661174047373E-3</v>
      </c>
      <c r="BJ150" s="107">
        <v>1.0152284263959391E-3</v>
      </c>
      <c r="BK150" s="1244">
        <v>9.7847358121330719E-4</v>
      </c>
      <c r="BL150" s="173"/>
      <c r="BM150" s="173"/>
      <c r="BN150" s="173"/>
      <c r="BO150" s="107"/>
      <c r="BP150" s="1055"/>
    </row>
    <row r="151" spans="1:68" x14ac:dyDescent="0.25">
      <c r="A151" s="271" t="s">
        <v>429</v>
      </c>
      <c r="B151" s="107">
        <v>0.10526315789473684</v>
      </c>
      <c r="C151" s="107">
        <v>0.1326644370122631</v>
      </c>
      <c r="D151" s="107">
        <v>0.15985576923076922</v>
      </c>
      <c r="E151" s="107">
        <v>0.2009685230024213</v>
      </c>
      <c r="F151" s="368">
        <v>0.20118343195266272</v>
      </c>
      <c r="G151" s="1055">
        <v>0.21073961499493415</v>
      </c>
      <c r="H151" s="552">
        <v>0.22113502935420742</v>
      </c>
      <c r="I151" s="554">
        <v>0</v>
      </c>
      <c r="J151" s="107">
        <v>0</v>
      </c>
      <c r="K151" s="107">
        <v>0</v>
      </c>
      <c r="L151" s="107">
        <v>0</v>
      </c>
      <c r="M151" s="107">
        <v>0</v>
      </c>
      <c r="N151" s="107">
        <v>0</v>
      </c>
      <c r="O151" s="107">
        <v>0</v>
      </c>
      <c r="P151" s="107">
        <v>0</v>
      </c>
      <c r="Q151" s="107">
        <v>0</v>
      </c>
      <c r="R151" s="107">
        <v>0</v>
      </c>
      <c r="S151" s="107">
        <v>0</v>
      </c>
      <c r="T151" s="107">
        <v>0</v>
      </c>
      <c r="U151" s="107">
        <v>0.16686390532544379</v>
      </c>
      <c r="V151" s="107">
        <v>0.17084826762246116</v>
      </c>
      <c r="W151" s="107">
        <v>0.18085106382978725</v>
      </c>
      <c r="X151" s="107">
        <v>0.18245614035087721</v>
      </c>
      <c r="Y151" s="107">
        <v>0.17736289381563594</v>
      </c>
      <c r="Z151" s="107">
        <v>0.17972350230414746</v>
      </c>
      <c r="AA151" s="107">
        <v>0.18350754936120789</v>
      </c>
      <c r="AB151" s="173">
        <v>0.1761297798377752</v>
      </c>
      <c r="AC151" s="173">
        <v>0.18544600938967137</v>
      </c>
      <c r="AD151" s="173">
        <v>0.18975552968568102</v>
      </c>
      <c r="AE151" s="107">
        <v>0.21021377672209027</v>
      </c>
      <c r="AF151" s="380">
        <v>0.20828258221680876</v>
      </c>
      <c r="AG151" s="384">
        <v>0.19326683291770574</v>
      </c>
      <c r="AH151" s="107">
        <v>0.1891891891891892</v>
      </c>
      <c r="AI151" s="107">
        <v>0.19311193111931119</v>
      </c>
      <c r="AJ151" s="107">
        <v>0.191969887076537</v>
      </c>
      <c r="AK151" s="107">
        <v>0.18216080402010051</v>
      </c>
      <c r="AL151" s="107">
        <v>0.18870346598202825</v>
      </c>
      <c r="AM151" s="107">
        <v>0.1969309462915601</v>
      </c>
      <c r="AN151" s="173">
        <v>0.20229007633587787</v>
      </c>
      <c r="AO151" s="173">
        <v>0.19503105590062111</v>
      </c>
      <c r="AP151" s="173">
        <v>0.20098643649815043</v>
      </c>
      <c r="AQ151" s="107">
        <v>0.20689655172413793</v>
      </c>
      <c r="AR151" s="245">
        <v>0.20118343195266272</v>
      </c>
      <c r="AS151" s="384">
        <v>0.19857312722948869</v>
      </c>
      <c r="AT151" s="107">
        <v>0.19770114942528735</v>
      </c>
      <c r="AU151" s="107">
        <v>0.18651685393258427</v>
      </c>
      <c r="AV151" s="107">
        <v>0.18969298245614036</v>
      </c>
      <c r="AW151" s="107">
        <v>0.19411123227917121</v>
      </c>
      <c r="AX151" s="107">
        <v>0.19309600862998921</v>
      </c>
      <c r="AY151" s="107">
        <v>0.2019438444924406</v>
      </c>
      <c r="AZ151" s="173">
        <v>0.20715835140997832</v>
      </c>
      <c r="BA151" s="173">
        <v>0.21459227467811159</v>
      </c>
      <c r="BB151" s="173">
        <v>0.21013727560718057</v>
      </c>
      <c r="BC151" s="107">
        <v>0.21814475025484201</v>
      </c>
      <c r="BD151" s="1055">
        <v>0.21073961499493415</v>
      </c>
      <c r="BE151" s="384">
        <v>0.19509703779366699</v>
      </c>
      <c r="BF151" s="107">
        <v>0.20988900100908173</v>
      </c>
      <c r="BG151" s="107">
        <v>0.21030927835051547</v>
      </c>
      <c r="BH151" s="107">
        <v>0.2008238928939238</v>
      </c>
      <c r="BI151" s="107">
        <v>0.21215242018537589</v>
      </c>
      <c r="BJ151" s="107">
        <v>0.21116751269035533</v>
      </c>
      <c r="BK151" s="1244">
        <v>0.22113502935420742</v>
      </c>
      <c r="BL151" s="173"/>
      <c r="BM151" s="173"/>
      <c r="BN151" s="173"/>
      <c r="BO151" s="107"/>
      <c r="BP151" s="1055"/>
    </row>
    <row r="152" spans="1:68" x14ac:dyDescent="0.25">
      <c r="A152" s="271" t="s">
        <v>430</v>
      </c>
      <c r="B152" s="107">
        <v>0.10771113831089352</v>
      </c>
      <c r="C152" s="107">
        <v>0.13043478260869565</v>
      </c>
      <c r="D152" s="107">
        <v>7.6923076923076927E-2</v>
      </c>
      <c r="E152" s="107">
        <v>5.9322033898305086E-2</v>
      </c>
      <c r="F152" s="368">
        <v>5.4437869822485205E-2</v>
      </c>
      <c r="G152" s="1055">
        <v>2.6342451874366769E-2</v>
      </c>
      <c r="H152" s="552">
        <v>2.6418786692759294E-2</v>
      </c>
      <c r="I152" s="554">
        <v>0.40898617511520735</v>
      </c>
      <c r="J152" s="107">
        <v>0.39170506912442399</v>
      </c>
      <c r="K152" s="107">
        <v>0.31682027649769584</v>
      </c>
      <c r="L152" s="107">
        <v>0.31105990783410137</v>
      </c>
      <c r="M152" s="107">
        <v>0.31221198156682028</v>
      </c>
      <c r="N152" s="107">
        <v>0.28801843317972348</v>
      </c>
      <c r="O152" s="107">
        <v>0.25806451612903225</v>
      </c>
      <c r="P152" s="107">
        <v>0.24423963133640553</v>
      </c>
      <c r="Q152" s="107">
        <v>0.25230414746543778</v>
      </c>
      <c r="R152" s="107">
        <v>0.28456221198156684</v>
      </c>
      <c r="S152" s="107">
        <v>0.29377880184331795</v>
      </c>
      <c r="T152" s="107">
        <v>0.51152073732718895</v>
      </c>
      <c r="U152" s="107">
        <v>7.5739644970414202E-2</v>
      </c>
      <c r="V152" s="107">
        <v>7.5268817204301078E-2</v>
      </c>
      <c r="W152" s="107">
        <v>7.6832151300236406E-2</v>
      </c>
      <c r="X152" s="107">
        <v>5.7309941520467839E-2</v>
      </c>
      <c r="Y152" s="107">
        <v>4.5507584597432905E-2</v>
      </c>
      <c r="Z152" s="107">
        <v>3.9170506912442393E-2</v>
      </c>
      <c r="AA152" s="107">
        <v>2.9036004645760744E-2</v>
      </c>
      <c r="AB152" s="173">
        <v>3.0127462340672075E-2</v>
      </c>
      <c r="AC152" s="173">
        <v>2.9342723004694836E-2</v>
      </c>
      <c r="AD152" s="173">
        <v>3.4924330616996506E-2</v>
      </c>
      <c r="AE152" s="107">
        <v>3.9192399049881234E-2</v>
      </c>
      <c r="AF152" s="380">
        <v>4.9939098660170524E-2</v>
      </c>
      <c r="AG152" s="384">
        <v>5.4862842892768077E-2</v>
      </c>
      <c r="AH152" s="107">
        <v>5.4054054054054057E-2</v>
      </c>
      <c r="AI152" s="107">
        <v>5.6580565805658053E-2</v>
      </c>
      <c r="AJ152" s="107">
        <v>5.6461731493099125E-2</v>
      </c>
      <c r="AK152" s="107">
        <v>6.030150753768844E-2</v>
      </c>
      <c r="AL152" s="107">
        <v>6.0333761232349167E-2</v>
      </c>
      <c r="AM152" s="107">
        <v>4.859335038363171E-2</v>
      </c>
      <c r="AN152" s="173">
        <v>4.4529262086513997E-2</v>
      </c>
      <c r="AO152" s="173">
        <v>4.472049689440994E-2</v>
      </c>
      <c r="AP152" s="173">
        <v>4.192355117139334E-2</v>
      </c>
      <c r="AQ152" s="107">
        <v>4.5184304399524373E-2</v>
      </c>
      <c r="AR152" s="245">
        <v>5.4437869822485205E-2</v>
      </c>
      <c r="AS152" s="384">
        <v>4.5184304399524373E-2</v>
      </c>
      <c r="AT152" s="107">
        <v>4.0229885057471264E-2</v>
      </c>
      <c r="AU152" s="107">
        <v>4.1573033707865172E-2</v>
      </c>
      <c r="AV152" s="107">
        <v>4.6052631578947366E-2</v>
      </c>
      <c r="AW152" s="107">
        <v>3.7077426390403491E-2</v>
      </c>
      <c r="AX152" s="107">
        <v>4.2071197411003236E-2</v>
      </c>
      <c r="AY152" s="107">
        <v>4.5356371490280781E-2</v>
      </c>
      <c r="AZ152" s="173">
        <v>4.7722342733188719E-2</v>
      </c>
      <c r="BA152" s="173">
        <v>3.2188841201716736E-2</v>
      </c>
      <c r="BB152" s="173">
        <v>2.8511087645195353E-2</v>
      </c>
      <c r="BC152" s="107">
        <v>2.4464831804281346E-2</v>
      </c>
      <c r="BD152" s="1055">
        <v>2.6342451874366769E-2</v>
      </c>
      <c r="BE152" s="384">
        <v>2.4514811031664963E-2</v>
      </c>
      <c r="BF152" s="107">
        <v>2.4217961654894045E-2</v>
      </c>
      <c r="BG152" s="107">
        <v>2.3711340206185566E-2</v>
      </c>
      <c r="BH152" s="107">
        <v>2.5746652935118436E-2</v>
      </c>
      <c r="BI152" s="107">
        <v>1.9567456230690009E-2</v>
      </c>
      <c r="BJ152" s="107">
        <v>2.2335025380710659E-2</v>
      </c>
      <c r="BK152" s="1244">
        <v>2.6418786692759294E-2</v>
      </c>
      <c r="BL152" s="173"/>
      <c r="BM152" s="173"/>
      <c r="BN152" s="173"/>
      <c r="BO152" s="107"/>
      <c r="BP152" s="1055"/>
    </row>
    <row r="153" spans="1:68" x14ac:dyDescent="0.25">
      <c r="A153" s="271" t="s">
        <v>24</v>
      </c>
      <c r="B153" s="107">
        <v>0.58996328029375766</v>
      </c>
      <c r="C153" s="107">
        <v>0.54849498327759194</v>
      </c>
      <c r="D153" s="107">
        <v>0.57211538461538458</v>
      </c>
      <c r="E153" s="107">
        <v>0.5423728813559322</v>
      </c>
      <c r="F153" s="368">
        <v>0.5609467455621302</v>
      </c>
      <c r="G153" s="1055">
        <v>0.63627152988855118</v>
      </c>
      <c r="H153" s="552">
        <v>0.61350293542074363</v>
      </c>
      <c r="I153" s="554">
        <v>0.56451612903225812</v>
      </c>
      <c r="J153" s="107">
        <v>0.56912442396313367</v>
      </c>
      <c r="K153" s="107">
        <v>0.58986175115207373</v>
      </c>
      <c r="L153" s="107">
        <v>0.58064516129032262</v>
      </c>
      <c r="M153" s="107">
        <v>0.60599078341013823</v>
      </c>
      <c r="N153" s="107">
        <v>0.59792626728110598</v>
      </c>
      <c r="O153" s="107">
        <v>0.58986175115207373</v>
      </c>
      <c r="P153" s="107">
        <v>0.60483870967741937</v>
      </c>
      <c r="Q153" s="107">
        <v>0.59677419354838712</v>
      </c>
      <c r="R153" s="107">
        <v>0.57258064516129037</v>
      </c>
      <c r="S153" s="107">
        <v>0.55645161290322576</v>
      </c>
      <c r="T153" s="107">
        <v>0.54838709677419351</v>
      </c>
      <c r="U153" s="107">
        <v>0.55976331360946741</v>
      </c>
      <c r="V153" s="107">
        <v>0.57586618876941453</v>
      </c>
      <c r="W153" s="107">
        <v>0.57919621749408978</v>
      </c>
      <c r="X153" s="107">
        <v>0.57894736842105265</v>
      </c>
      <c r="Y153" s="107">
        <v>0.58109684947491247</v>
      </c>
      <c r="Z153" s="107">
        <v>0.57027649769585254</v>
      </c>
      <c r="AA153" s="107">
        <v>0.56329849012775846</v>
      </c>
      <c r="AB153" s="173">
        <v>0.55619930475086909</v>
      </c>
      <c r="AC153" s="173">
        <v>0.57629107981220662</v>
      </c>
      <c r="AD153" s="173">
        <v>0.57043073341094297</v>
      </c>
      <c r="AE153" s="107">
        <v>0.55819477434679332</v>
      </c>
      <c r="AF153" s="380">
        <v>0.55054811205846532</v>
      </c>
      <c r="AG153" s="384">
        <v>0.54987531172069826</v>
      </c>
      <c r="AH153" s="107">
        <v>0.53808353808353804</v>
      </c>
      <c r="AI153" s="107">
        <v>0.54858548585485856</v>
      </c>
      <c r="AJ153" s="107">
        <v>0.56085319949811796</v>
      </c>
      <c r="AK153" s="107">
        <v>0.56658291457286436</v>
      </c>
      <c r="AL153" s="107">
        <v>0.58279845956354304</v>
      </c>
      <c r="AM153" s="107">
        <v>0.56905370843989767</v>
      </c>
      <c r="AN153" s="173">
        <v>0.57760814249363868</v>
      </c>
      <c r="AO153" s="173">
        <v>0.57018633540372676</v>
      </c>
      <c r="AP153" s="173">
        <v>0.57829839704069053</v>
      </c>
      <c r="AQ153" s="107">
        <v>0.56599286563614748</v>
      </c>
      <c r="AR153" s="245">
        <v>0.5609467455621302</v>
      </c>
      <c r="AS153" s="384">
        <v>0.56599286563614748</v>
      </c>
      <c r="AT153" s="107">
        <v>0.58735632183908049</v>
      </c>
      <c r="AU153" s="107">
        <v>0.5898876404494382</v>
      </c>
      <c r="AV153" s="107">
        <v>0.60197368421052633</v>
      </c>
      <c r="AW153" s="107">
        <v>0.59760087241003268</v>
      </c>
      <c r="AX153" s="107">
        <v>0.58468176914778858</v>
      </c>
      <c r="AY153" s="107">
        <v>0.59719222462203025</v>
      </c>
      <c r="AZ153" s="173">
        <v>0.59652928416485895</v>
      </c>
      <c r="BA153" s="173">
        <v>0.61695278969957079</v>
      </c>
      <c r="BB153" s="173">
        <v>0.6166842661034847</v>
      </c>
      <c r="BC153" s="107">
        <v>0.62283384301732925</v>
      </c>
      <c r="BD153" s="1055">
        <v>0.63627152988855118</v>
      </c>
      <c r="BE153" s="384">
        <v>0.64555669050051068</v>
      </c>
      <c r="BF153" s="107">
        <v>0.63874873864783044</v>
      </c>
      <c r="BG153" s="107">
        <v>0.66391752577319585</v>
      </c>
      <c r="BH153" s="107">
        <v>0.65602471678681773</v>
      </c>
      <c r="BI153" s="107">
        <v>0.64675592173017504</v>
      </c>
      <c r="BJ153" s="107">
        <v>0.63451776649746194</v>
      </c>
      <c r="BK153" s="1244">
        <v>0.61350293542074363</v>
      </c>
      <c r="BL153" s="173"/>
      <c r="BM153" s="173"/>
      <c r="BN153" s="173"/>
      <c r="BO153" s="107"/>
      <c r="BP153" s="1055"/>
    </row>
    <row r="154" spans="1:68" x14ac:dyDescent="0.25">
      <c r="A154" s="275" t="s">
        <v>140</v>
      </c>
      <c r="B154" s="107">
        <v>2.4479804161566709E-2</v>
      </c>
      <c r="C154" s="107">
        <v>1.4492753623188406E-2</v>
      </c>
      <c r="D154" s="107">
        <v>9.6153846153846159E-3</v>
      </c>
      <c r="E154" s="107">
        <v>1.2106537530266344E-3</v>
      </c>
      <c r="F154" s="369">
        <v>2.3668639053254438E-3</v>
      </c>
      <c r="G154" s="1055">
        <v>8.1053698074974676E-3</v>
      </c>
      <c r="H154" s="552">
        <v>5.8708414872798431E-3</v>
      </c>
      <c r="I154" s="554">
        <v>0.41820276497695852</v>
      </c>
      <c r="J154" s="107">
        <v>0.38594470046082952</v>
      </c>
      <c r="K154" s="107">
        <v>0.37211981566820279</v>
      </c>
      <c r="L154" s="107">
        <v>0.37672811059907835</v>
      </c>
      <c r="M154" s="107">
        <v>0.35368663594470046</v>
      </c>
      <c r="N154" s="107">
        <v>0.36751152073732718</v>
      </c>
      <c r="O154" s="107">
        <v>0.38018433179723504</v>
      </c>
      <c r="P154" s="107">
        <v>0.38594470046082952</v>
      </c>
      <c r="Q154" s="107">
        <v>0.38018433179723504</v>
      </c>
      <c r="R154" s="107">
        <v>0.3813364055299539</v>
      </c>
      <c r="S154" s="107">
        <v>0.3813364055299539</v>
      </c>
      <c r="T154" s="107">
        <v>0.37903225806451613</v>
      </c>
      <c r="U154" s="107">
        <v>1.1834319526627219E-2</v>
      </c>
      <c r="V154" s="107">
        <v>4.7789725209080045E-3</v>
      </c>
      <c r="W154" s="107">
        <v>2.3640661938534278E-3</v>
      </c>
      <c r="X154" s="107">
        <v>8.1871345029239772E-3</v>
      </c>
      <c r="Y154" s="107">
        <v>8.1680280046674443E-3</v>
      </c>
      <c r="Z154" s="107">
        <v>5.7603686635944703E-3</v>
      </c>
      <c r="AA154" s="107">
        <v>4.6457607433217189E-3</v>
      </c>
      <c r="AB154" s="201">
        <v>3.4762456546929316E-3</v>
      </c>
      <c r="AC154" s="201">
        <v>1.1737089201877935E-3</v>
      </c>
      <c r="AD154" s="201">
        <v>4.6565774155995342E-3</v>
      </c>
      <c r="AE154" s="223">
        <v>2.3752969121140144E-3</v>
      </c>
      <c r="AF154" s="381">
        <v>1.2180267965895249E-3</v>
      </c>
      <c r="AG154" s="384">
        <v>0</v>
      </c>
      <c r="AH154" s="107">
        <v>0</v>
      </c>
      <c r="AI154" s="107">
        <v>1.2300123001230013E-3</v>
      </c>
      <c r="AJ154" s="107">
        <v>0</v>
      </c>
      <c r="AK154" s="107">
        <v>2.5125628140703518E-3</v>
      </c>
      <c r="AL154" s="107">
        <v>1.2836970474967907E-3</v>
      </c>
      <c r="AM154" s="107">
        <v>1.2787723785166241E-3</v>
      </c>
      <c r="AN154" s="201">
        <v>1.2722646310432571E-3</v>
      </c>
      <c r="AO154" s="201">
        <v>6.2111801242236021E-3</v>
      </c>
      <c r="AP154" s="201">
        <v>8.6313193588162754E-3</v>
      </c>
      <c r="AQ154" s="223">
        <v>5.945303210463734E-3</v>
      </c>
      <c r="AR154" s="246">
        <v>2.3668639053254438E-3</v>
      </c>
      <c r="AS154" s="384">
        <v>1.1890606420927466E-3</v>
      </c>
      <c r="AT154" s="107">
        <v>1.1494252873563218E-3</v>
      </c>
      <c r="AU154" s="107">
        <v>2.2471910112359553E-3</v>
      </c>
      <c r="AV154" s="107">
        <v>5.4824561403508769E-3</v>
      </c>
      <c r="AW154" s="107">
        <v>7.6335877862595417E-3</v>
      </c>
      <c r="AX154" s="107">
        <v>1.4023732470334413E-2</v>
      </c>
      <c r="AY154" s="107">
        <v>4.3196544276457886E-3</v>
      </c>
      <c r="AZ154" s="201">
        <v>3.2537960954446853E-3</v>
      </c>
      <c r="BA154" s="201">
        <v>4.2918454935622317E-3</v>
      </c>
      <c r="BB154" s="201">
        <v>4.2238648363252373E-3</v>
      </c>
      <c r="BC154" s="223">
        <v>4.0774719673802246E-3</v>
      </c>
      <c r="BD154" s="1068">
        <v>8.1053698074974676E-3</v>
      </c>
      <c r="BE154" s="384">
        <v>5.1072522982635342E-3</v>
      </c>
      <c r="BF154" s="107">
        <v>4.0363269424823411E-3</v>
      </c>
      <c r="BG154" s="107">
        <v>2.0618556701030928E-3</v>
      </c>
      <c r="BH154" s="107">
        <v>4.1194644696189494E-3</v>
      </c>
      <c r="BI154" s="107">
        <v>4.1194644696189494E-3</v>
      </c>
      <c r="BJ154" s="107">
        <v>5.076142131979695E-3</v>
      </c>
      <c r="BK154" s="1244">
        <v>5.8708414872798431E-3</v>
      </c>
      <c r="BL154" s="201"/>
      <c r="BM154" s="201"/>
      <c r="BN154" s="201"/>
      <c r="BO154" s="223"/>
      <c r="BP154" s="1068"/>
    </row>
    <row r="155" spans="1:68" x14ac:dyDescent="0.25">
      <c r="A155" s="564" t="s">
        <v>525</v>
      </c>
      <c r="B155" s="107"/>
      <c r="C155" s="107"/>
      <c r="D155" s="107"/>
      <c r="E155" s="107">
        <v>0</v>
      </c>
      <c r="F155" s="369">
        <v>1.1834319526627219E-3</v>
      </c>
      <c r="G155" s="1055">
        <v>0</v>
      </c>
      <c r="H155" s="552">
        <v>0</v>
      </c>
      <c r="I155" s="554"/>
      <c r="J155" s="107"/>
      <c r="K155" s="107"/>
      <c r="L155" s="107"/>
      <c r="M155" s="107"/>
      <c r="N155" s="107"/>
      <c r="O155" s="107"/>
      <c r="P155" s="107"/>
      <c r="Q155" s="107"/>
      <c r="R155" s="107"/>
      <c r="S155" s="107"/>
      <c r="T155" s="107"/>
      <c r="U155" s="107"/>
      <c r="V155" s="107"/>
      <c r="W155" s="107"/>
      <c r="X155" s="107"/>
      <c r="Y155" s="107"/>
      <c r="Z155" s="107"/>
      <c r="AA155" s="107"/>
      <c r="AB155" s="201"/>
      <c r="AC155" s="201"/>
      <c r="AD155" s="201"/>
      <c r="AE155" s="223"/>
      <c r="AF155" s="381"/>
      <c r="AG155" s="384"/>
      <c r="AH155" s="107"/>
      <c r="AI155" s="107"/>
      <c r="AJ155" s="107"/>
      <c r="AK155" s="107"/>
      <c r="AL155" s="107"/>
      <c r="AM155" s="107"/>
      <c r="AN155" s="201"/>
      <c r="AO155" s="201"/>
      <c r="AP155" s="201">
        <v>0</v>
      </c>
      <c r="AQ155" s="223">
        <v>0</v>
      </c>
      <c r="AR155" s="246">
        <v>1.1834319526627219E-3</v>
      </c>
      <c r="AS155" s="384">
        <v>1.1890606420927466E-3</v>
      </c>
      <c r="AT155" s="107">
        <v>1.1494252873563218E-3</v>
      </c>
      <c r="AU155" s="107">
        <v>0</v>
      </c>
      <c r="AV155" s="107">
        <v>0</v>
      </c>
      <c r="AW155" s="107">
        <v>0</v>
      </c>
      <c r="AX155" s="107">
        <v>0</v>
      </c>
      <c r="AY155" s="107">
        <v>0</v>
      </c>
      <c r="AZ155" s="201">
        <v>0</v>
      </c>
      <c r="BA155" s="201">
        <v>0</v>
      </c>
      <c r="BB155" s="201">
        <v>0</v>
      </c>
      <c r="BC155" s="223">
        <v>0</v>
      </c>
      <c r="BD155" s="1068">
        <v>0</v>
      </c>
      <c r="BE155" s="384">
        <v>0</v>
      </c>
      <c r="BF155" s="107">
        <v>0</v>
      </c>
      <c r="BG155" s="107">
        <v>0</v>
      </c>
      <c r="BH155" s="107">
        <v>0</v>
      </c>
      <c r="BI155" s="107">
        <v>0</v>
      </c>
      <c r="BJ155" s="107">
        <v>0</v>
      </c>
      <c r="BK155" s="1244">
        <v>0</v>
      </c>
      <c r="BL155" s="201"/>
      <c r="BM155" s="201"/>
      <c r="BN155" s="201"/>
      <c r="BO155" s="223"/>
      <c r="BP155" s="1068"/>
    </row>
    <row r="156" spans="1:68" x14ac:dyDescent="0.25">
      <c r="A156" s="271" t="s">
        <v>141</v>
      </c>
      <c r="B156" s="107">
        <v>4.4063647490820076E-2</v>
      </c>
      <c r="C156" s="107">
        <v>3.5674470457079152E-2</v>
      </c>
      <c r="D156" s="107">
        <v>3.6057692307692304E-2</v>
      </c>
      <c r="E156" s="107">
        <v>1.6949152542372881E-2</v>
      </c>
      <c r="F156" s="368">
        <v>3.0769230769230771E-2</v>
      </c>
      <c r="G156" s="1055">
        <v>4.0526849037487338E-3</v>
      </c>
      <c r="H156" s="552">
        <v>1.4677103718199608E-2</v>
      </c>
      <c r="I156" s="554">
        <v>0.31566820276497698</v>
      </c>
      <c r="J156" s="107">
        <v>0.33640552995391704</v>
      </c>
      <c r="K156" s="107">
        <v>0.34562211981566821</v>
      </c>
      <c r="L156" s="107">
        <v>0.31221198156682028</v>
      </c>
      <c r="M156" s="107">
        <v>0.41013824884792627</v>
      </c>
      <c r="N156" s="107">
        <v>0.3847926267281106</v>
      </c>
      <c r="O156" s="107">
        <v>0.42972350230414746</v>
      </c>
      <c r="P156" s="107">
        <v>0.30414746543778803</v>
      </c>
      <c r="Q156" s="107">
        <v>0.17396313364055299</v>
      </c>
      <c r="R156" s="107">
        <v>0.18548387096774194</v>
      </c>
      <c r="S156" s="107">
        <v>0.22580645161290322</v>
      </c>
      <c r="T156" s="107">
        <v>0.21082949308755761</v>
      </c>
      <c r="U156" s="107">
        <v>4.2603550295857988E-2</v>
      </c>
      <c r="V156" s="107">
        <v>3.9426523297491037E-2</v>
      </c>
      <c r="W156" s="107">
        <v>2.955082742316785E-2</v>
      </c>
      <c r="X156" s="107">
        <v>1.5204678362573099E-2</v>
      </c>
      <c r="Y156" s="107">
        <v>1.2835472578763127E-2</v>
      </c>
      <c r="Z156" s="107">
        <v>1.4976958525345621E-2</v>
      </c>
      <c r="AA156" s="107">
        <v>1.9744483159117306E-2</v>
      </c>
      <c r="AB156" s="173">
        <v>2.7809965237543453E-2</v>
      </c>
      <c r="AC156" s="173">
        <v>2.699530516431925E-2</v>
      </c>
      <c r="AD156" s="173">
        <v>2.4447031431897557E-2</v>
      </c>
      <c r="AE156" s="107">
        <v>2.1377672209026127E-2</v>
      </c>
      <c r="AF156" s="380">
        <v>1.0962241169305725E-2</v>
      </c>
      <c r="AG156" s="384">
        <v>1.8703241895261846E-2</v>
      </c>
      <c r="AH156" s="107">
        <v>2.9484029484029485E-2</v>
      </c>
      <c r="AI156" s="107">
        <v>2.2140221402214021E-2</v>
      </c>
      <c r="AJ156" s="107">
        <v>2.258469259723965E-2</v>
      </c>
      <c r="AK156" s="107">
        <v>2.2613065326633167E-2</v>
      </c>
      <c r="AL156" s="107">
        <v>2.3106546854942234E-2</v>
      </c>
      <c r="AM156" s="107">
        <v>2.8132992327365727E-2</v>
      </c>
      <c r="AN156" s="173">
        <v>2.2900763358778626E-2</v>
      </c>
      <c r="AO156" s="173">
        <v>2.3602484472049691E-2</v>
      </c>
      <c r="AP156" s="173">
        <v>1.7262638717632551E-2</v>
      </c>
      <c r="AQ156" s="107">
        <v>1.1890606420927468E-2</v>
      </c>
      <c r="AR156" s="245">
        <v>3.0769230769230771E-2</v>
      </c>
      <c r="AS156" s="384">
        <v>3.3293697978596909E-2</v>
      </c>
      <c r="AT156" s="107">
        <v>3.1034482758620689E-2</v>
      </c>
      <c r="AU156" s="107">
        <v>2.359550561797753E-2</v>
      </c>
      <c r="AV156" s="107">
        <v>2.3026315789473683E-2</v>
      </c>
      <c r="AW156" s="107">
        <v>2.3991275899672846E-2</v>
      </c>
      <c r="AX156" s="107">
        <v>1.7259978425026967E-2</v>
      </c>
      <c r="AY156" s="107">
        <v>1.6198704103671708E-2</v>
      </c>
      <c r="AZ156" s="173">
        <v>1.5184381778741865E-2</v>
      </c>
      <c r="BA156" s="173">
        <v>1.5021459227467811E-2</v>
      </c>
      <c r="BB156" s="173">
        <v>1.3727560718057022E-2</v>
      </c>
      <c r="BC156" s="107">
        <v>1.0193679918450561E-2</v>
      </c>
      <c r="BD156" s="1055">
        <v>4.0526849037487338E-3</v>
      </c>
      <c r="BE156" s="384">
        <v>6.1287027579162408E-3</v>
      </c>
      <c r="BF156" s="107">
        <v>8.0726538849646822E-3</v>
      </c>
      <c r="BG156" s="107">
        <v>9.2783505154639175E-3</v>
      </c>
      <c r="BH156" s="107">
        <v>1.0298661174047374E-2</v>
      </c>
      <c r="BI156" s="107">
        <v>6.1791967044284241E-3</v>
      </c>
      <c r="BJ156" s="107">
        <v>1.2182741116751269E-2</v>
      </c>
      <c r="BK156" s="1244">
        <v>1.4677103718199608E-2</v>
      </c>
      <c r="BL156" s="173"/>
      <c r="BM156" s="173"/>
      <c r="BN156" s="173"/>
      <c r="BO156" s="107"/>
      <c r="BP156" s="1055"/>
    </row>
    <row r="157" spans="1:68" ht="15.75" thickBot="1" x14ac:dyDescent="0.3">
      <c r="A157" s="276" t="s">
        <v>142</v>
      </c>
      <c r="B157" s="182">
        <v>2.4479804161566705E-3</v>
      </c>
      <c r="C157" s="182">
        <v>2.229654403567447E-3</v>
      </c>
      <c r="D157" s="182">
        <v>0</v>
      </c>
      <c r="E157" s="182">
        <v>7.2639225181598066E-3</v>
      </c>
      <c r="F157" s="370">
        <v>1.1834319526627219E-3</v>
      </c>
      <c r="G157" s="1056">
        <v>0</v>
      </c>
      <c r="H157" s="1010">
        <v>0</v>
      </c>
      <c r="I157" s="555">
        <v>2.9953917050691243E-2</v>
      </c>
      <c r="J157" s="182">
        <v>3.1105990783410139E-2</v>
      </c>
      <c r="K157" s="182">
        <v>2.9953917050691243E-2</v>
      </c>
      <c r="L157" s="182">
        <v>2.880184331797235E-2</v>
      </c>
      <c r="M157" s="182">
        <v>2.6497695852534562E-2</v>
      </c>
      <c r="N157" s="182">
        <v>3.5714285714285712E-2</v>
      </c>
      <c r="O157" s="182">
        <v>4.377880184331797E-2</v>
      </c>
      <c r="P157" s="182">
        <v>1.3824884792626729E-2</v>
      </c>
      <c r="Q157" s="182">
        <v>1.2672811059907835E-2</v>
      </c>
      <c r="R157" s="182">
        <v>2.3041474654377881E-2</v>
      </c>
      <c r="S157" s="182">
        <v>2.6497695852534562E-2</v>
      </c>
      <c r="T157" s="182">
        <v>3.2258064516129031E-2</v>
      </c>
      <c r="U157" s="182">
        <v>0</v>
      </c>
      <c r="V157" s="182">
        <v>0</v>
      </c>
      <c r="W157" s="182">
        <v>1.1820330969267139E-3</v>
      </c>
      <c r="X157" s="182">
        <v>1.1695906432748538E-3</v>
      </c>
      <c r="Y157" s="182">
        <v>1.1668611435239206E-3</v>
      </c>
      <c r="Z157" s="182">
        <v>1.152073732718894E-3</v>
      </c>
      <c r="AA157" s="182">
        <v>1.1614401858304297E-3</v>
      </c>
      <c r="AB157" s="203">
        <v>0</v>
      </c>
      <c r="AC157" s="203">
        <v>0</v>
      </c>
      <c r="AD157" s="203">
        <v>1.1641443538998836E-3</v>
      </c>
      <c r="AE157" s="182">
        <v>4.7505938242280287E-3</v>
      </c>
      <c r="AF157" s="382">
        <v>6.0901339829476245E-3</v>
      </c>
      <c r="AG157" s="385">
        <v>4.9875311720698253E-3</v>
      </c>
      <c r="AH157" s="182">
        <v>2.4570024570024569E-3</v>
      </c>
      <c r="AI157" s="182">
        <v>2.4600246002460025E-3</v>
      </c>
      <c r="AJ157" s="182">
        <v>3.7641154328732747E-3</v>
      </c>
      <c r="AK157" s="182">
        <v>1.2562814070351759E-3</v>
      </c>
      <c r="AL157" s="182">
        <v>0</v>
      </c>
      <c r="AM157" s="182">
        <v>0</v>
      </c>
      <c r="AN157" s="203">
        <v>0</v>
      </c>
      <c r="AO157" s="203">
        <v>0</v>
      </c>
      <c r="AP157" s="203">
        <v>0</v>
      </c>
      <c r="AQ157" s="182">
        <v>1.1890606420927466E-3</v>
      </c>
      <c r="AR157" s="452">
        <v>1.1834319526627219E-3</v>
      </c>
      <c r="AS157" s="385">
        <v>1.1890606420927466E-3</v>
      </c>
      <c r="AT157" s="182">
        <v>1.1494252873563218E-3</v>
      </c>
      <c r="AU157" s="182">
        <v>2.2471910112359553E-3</v>
      </c>
      <c r="AV157" s="182">
        <v>0</v>
      </c>
      <c r="AW157" s="182">
        <v>1.0905125408942203E-3</v>
      </c>
      <c r="AX157" s="182">
        <v>1.0787486515641855E-3</v>
      </c>
      <c r="AY157" s="182">
        <v>0</v>
      </c>
      <c r="AZ157" s="203">
        <v>0</v>
      </c>
      <c r="BA157" s="203">
        <v>0</v>
      </c>
      <c r="BB157" s="203">
        <v>0</v>
      </c>
      <c r="BC157" s="182">
        <v>0</v>
      </c>
      <c r="BD157" s="1056">
        <v>0</v>
      </c>
      <c r="BE157" s="385">
        <v>0</v>
      </c>
      <c r="BF157" s="182">
        <v>0</v>
      </c>
      <c r="BG157" s="182">
        <v>0</v>
      </c>
      <c r="BH157" s="182">
        <v>0</v>
      </c>
      <c r="BI157" s="182">
        <v>0</v>
      </c>
      <c r="BJ157" s="182">
        <v>0</v>
      </c>
      <c r="BK157" s="1245">
        <v>0</v>
      </c>
      <c r="BL157" s="203"/>
      <c r="BM157" s="203"/>
      <c r="BN157" s="203"/>
      <c r="BO157" s="182"/>
      <c r="BP157" s="1056"/>
    </row>
    <row r="158" spans="1:68" ht="15.75" thickBot="1" x14ac:dyDescent="0.3">
      <c r="A158" s="260"/>
      <c r="B158" s="261"/>
      <c r="C158" s="261"/>
      <c r="D158" s="261"/>
      <c r="E158" s="261"/>
      <c r="F158" s="261"/>
      <c r="G158" s="261"/>
      <c r="H158" s="261"/>
      <c r="I158" s="261"/>
      <c r="J158" s="261"/>
      <c r="K158" s="260"/>
      <c r="L158" s="260"/>
      <c r="M158" s="260"/>
      <c r="N158" s="260"/>
      <c r="O158" s="260"/>
      <c r="P158" s="260"/>
      <c r="Q158" s="260"/>
      <c r="R158" s="260"/>
      <c r="S158" s="260"/>
      <c r="T158" s="260"/>
      <c r="U158" s="261"/>
      <c r="V158" s="261"/>
      <c r="W158" s="260"/>
      <c r="X158" s="260"/>
      <c r="Y158" s="260"/>
      <c r="Z158" s="260"/>
      <c r="AA158" s="260"/>
      <c r="AB158" s="260"/>
      <c r="AC158" s="260"/>
      <c r="AD158" s="260"/>
      <c r="AE158" s="260"/>
      <c r="AF158" s="260"/>
      <c r="AG158" s="261"/>
      <c r="AH158" s="261"/>
      <c r="AI158" s="260"/>
      <c r="AJ158" s="260"/>
      <c r="AK158" s="260"/>
      <c r="AL158" s="260"/>
      <c r="AM158" s="260"/>
      <c r="AN158" s="260"/>
      <c r="AO158" s="260"/>
      <c r="AP158" s="260"/>
      <c r="AQ158" s="260"/>
      <c r="AR158" s="260"/>
      <c r="AS158" s="261"/>
      <c r="AT158" s="261"/>
      <c r="AU158" s="260"/>
      <c r="AV158" s="260"/>
      <c r="AW158" s="260"/>
      <c r="AX158" s="260"/>
      <c r="AY158" s="260"/>
      <c r="AZ158" s="260"/>
      <c r="BA158" s="260"/>
      <c r="BB158" s="260"/>
      <c r="BC158" s="260"/>
      <c r="BD158" s="260"/>
      <c r="BE158" s="261"/>
      <c r="BF158" s="261"/>
      <c r="BG158" s="260"/>
      <c r="BH158" s="260"/>
      <c r="BI158" s="260"/>
      <c r="BJ158" s="260"/>
      <c r="BK158" s="260"/>
      <c r="BL158" s="260"/>
      <c r="BM158" s="260"/>
      <c r="BN158" s="260"/>
      <c r="BO158" s="260"/>
      <c r="BP158" s="260"/>
    </row>
    <row r="159" spans="1:68" ht="18.75" thickBot="1" x14ac:dyDescent="0.3">
      <c r="A159" s="12" t="s">
        <v>503</v>
      </c>
      <c r="B159" s="142" t="s">
        <v>735</v>
      </c>
      <c r="C159" s="26" t="s">
        <v>736</v>
      </c>
      <c r="D159" s="26" t="s">
        <v>737</v>
      </c>
      <c r="E159" s="26" t="s">
        <v>738</v>
      </c>
      <c r="F159" s="499" t="s">
        <v>739</v>
      </c>
      <c r="G159" s="718" t="s">
        <v>741</v>
      </c>
      <c r="H159" s="461" t="s">
        <v>734</v>
      </c>
      <c r="I159" s="457" t="s">
        <v>43</v>
      </c>
      <c r="J159" s="143" t="s">
        <v>32</v>
      </c>
      <c r="K159" s="143" t="s">
        <v>33</v>
      </c>
      <c r="L159" s="143" t="s">
        <v>34</v>
      </c>
      <c r="M159" s="143" t="s">
        <v>35</v>
      </c>
      <c r="N159" s="143" t="s">
        <v>36</v>
      </c>
      <c r="O159" s="143" t="s">
        <v>37</v>
      </c>
      <c r="P159" s="143" t="s">
        <v>38</v>
      </c>
      <c r="Q159" s="143" t="s">
        <v>39</v>
      </c>
      <c r="R159" s="143" t="s">
        <v>40</v>
      </c>
      <c r="S159" s="143" t="s">
        <v>41</v>
      </c>
      <c r="T159" s="144" t="s">
        <v>42</v>
      </c>
      <c r="U159" s="143" t="s">
        <v>401</v>
      </c>
      <c r="V159" s="143" t="s">
        <v>402</v>
      </c>
      <c r="W159" s="143" t="s">
        <v>403</v>
      </c>
      <c r="X159" s="143" t="s">
        <v>404</v>
      </c>
      <c r="Y159" s="143" t="s">
        <v>405</v>
      </c>
      <c r="Z159" s="143" t="s">
        <v>406</v>
      </c>
      <c r="AA159" s="143" t="s">
        <v>407</v>
      </c>
      <c r="AB159" s="143" t="s">
        <v>408</v>
      </c>
      <c r="AC159" s="143" t="s">
        <v>412</v>
      </c>
      <c r="AD159" s="143" t="s">
        <v>409</v>
      </c>
      <c r="AE159" s="143" t="s">
        <v>410</v>
      </c>
      <c r="AF159" s="144" t="s">
        <v>411</v>
      </c>
      <c r="AG159" s="140" t="s">
        <v>475</v>
      </c>
      <c r="AH159" s="140" t="s">
        <v>476</v>
      </c>
      <c r="AI159" s="140" t="s">
        <v>477</v>
      </c>
      <c r="AJ159" s="140" t="s">
        <v>478</v>
      </c>
      <c r="AK159" s="143" t="s">
        <v>485</v>
      </c>
      <c r="AL159" s="143" t="s">
        <v>486</v>
      </c>
      <c r="AM159" s="143" t="s">
        <v>479</v>
      </c>
      <c r="AN159" s="143" t="s">
        <v>480</v>
      </c>
      <c r="AO159" s="143" t="s">
        <v>481</v>
      </c>
      <c r="AP159" s="143" t="s">
        <v>482</v>
      </c>
      <c r="AQ159" s="143" t="s">
        <v>483</v>
      </c>
      <c r="AR159" s="144" t="s">
        <v>484</v>
      </c>
      <c r="AS159" s="328" t="s">
        <v>512</v>
      </c>
      <c r="AT159" s="140" t="s">
        <v>513</v>
      </c>
      <c r="AU159" s="140" t="s">
        <v>514</v>
      </c>
      <c r="AV159" s="140" t="s">
        <v>515</v>
      </c>
      <c r="AW159" s="140" t="s">
        <v>516</v>
      </c>
      <c r="AX159" s="140" t="s">
        <v>517</v>
      </c>
      <c r="AY159" s="140" t="s">
        <v>518</v>
      </c>
      <c r="AZ159" s="140" t="s">
        <v>519</v>
      </c>
      <c r="BA159" s="140" t="s">
        <v>520</v>
      </c>
      <c r="BB159" s="140" t="s">
        <v>521</v>
      </c>
      <c r="BC159" s="140" t="s">
        <v>522</v>
      </c>
      <c r="BD159" s="141" t="s">
        <v>523</v>
      </c>
      <c r="BE159" s="328" t="s">
        <v>722</v>
      </c>
      <c r="BF159" s="140" t="s">
        <v>723</v>
      </c>
      <c r="BG159" s="140" t="s">
        <v>724</v>
      </c>
      <c r="BH159" s="140" t="s">
        <v>725</v>
      </c>
      <c r="BI159" s="140" t="s">
        <v>726</v>
      </c>
      <c r="BJ159" s="140" t="s">
        <v>727</v>
      </c>
      <c r="BK159" s="140" t="s">
        <v>752</v>
      </c>
      <c r="BL159" s="140" t="s">
        <v>762</v>
      </c>
      <c r="BM159" s="140" t="s">
        <v>730</v>
      </c>
      <c r="BN159" s="140" t="s">
        <v>731</v>
      </c>
      <c r="BO159" s="140" t="s">
        <v>732</v>
      </c>
      <c r="BP159" s="141" t="s">
        <v>733</v>
      </c>
    </row>
    <row r="160" spans="1:68" ht="15.75" thickBot="1" x14ac:dyDescent="0.3">
      <c r="A160" s="1022" t="s">
        <v>367</v>
      </c>
      <c r="B160" s="878" t="s">
        <v>74</v>
      </c>
      <c r="C160" s="101">
        <v>14050</v>
      </c>
      <c r="D160" s="101">
        <f>SUM(I160:T160)</f>
        <v>48905</v>
      </c>
      <c r="E160" s="101">
        <f>SUM(U160:AF160)</f>
        <v>39483</v>
      </c>
      <c r="F160" s="757">
        <f>SUM(AG160:AR160)</f>
        <v>26964.55</v>
      </c>
      <c r="G160" s="1069">
        <f>SUM(AS160:BD160)</f>
        <v>34613</v>
      </c>
      <c r="H160" s="557">
        <f t="shared" ref="H160" si="23">SUM(BE160:BP160)</f>
        <v>22182</v>
      </c>
      <c r="I160" s="460">
        <v>3551</v>
      </c>
      <c r="J160" s="100">
        <v>5455</v>
      </c>
      <c r="K160" s="100">
        <v>4595</v>
      </c>
      <c r="L160" s="100">
        <v>1730</v>
      </c>
      <c r="M160" s="100">
        <v>3120</v>
      </c>
      <c r="N160" s="6">
        <v>5786</v>
      </c>
      <c r="O160" s="100">
        <v>2879</v>
      </c>
      <c r="P160" s="100">
        <v>3096</v>
      </c>
      <c r="Q160" s="100">
        <v>3969</v>
      </c>
      <c r="R160" s="100">
        <v>4516</v>
      </c>
      <c r="S160" s="100">
        <v>3127</v>
      </c>
      <c r="T160" s="206">
        <v>7081</v>
      </c>
      <c r="U160" s="118">
        <v>3617</v>
      </c>
      <c r="V160" s="100">
        <v>4768</v>
      </c>
      <c r="W160" s="100">
        <v>2295</v>
      </c>
      <c r="X160" s="100">
        <v>3417</v>
      </c>
      <c r="Y160" s="100">
        <v>2950</v>
      </c>
      <c r="Z160" s="100">
        <v>2950</v>
      </c>
      <c r="AA160" s="100">
        <v>3608</v>
      </c>
      <c r="AB160" s="100">
        <v>3265</v>
      </c>
      <c r="AC160" s="100">
        <v>2674</v>
      </c>
      <c r="AD160" s="100">
        <v>3403</v>
      </c>
      <c r="AE160" s="100">
        <v>3364</v>
      </c>
      <c r="AF160" s="206">
        <v>3172</v>
      </c>
      <c r="AG160" s="329">
        <v>3330.75</v>
      </c>
      <c r="AH160" s="180">
        <v>3141.5</v>
      </c>
      <c r="AI160" s="180">
        <v>2391</v>
      </c>
      <c r="AJ160" s="180">
        <v>2575.75</v>
      </c>
      <c r="AK160" s="180">
        <v>2344.5</v>
      </c>
      <c r="AL160" s="180">
        <v>2410.25</v>
      </c>
      <c r="AM160" s="180">
        <v>2763</v>
      </c>
      <c r="AN160" s="180">
        <v>2500.25</v>
      </c>
      <c r="AO160" s="180">
        <v>1608.2</v>
      </c>
      <c r="AP160" s="180">
        <v>1222</v>
      </c>
      <c r="AQ160" s="180">
        <v>1302</v>
      </c>
      <c r="AR160" s="330">
        <v>1375.35</v>
      </c>
      <c r="AS160" s="329">
        <v>1512</v>
      </c>
      <c r="AT160" s="180">
        <v>1752</v>
      </c>
      <c r="AU160" s="180">
        <v>2250</v>
      </c>
      <c r="AV160" s="180">
        <v>2687</v>
      </c>
      <c r="AW160" s="180">
        <v>2482</v>
      </c>
      <c r="AX160" s="180">
        <v>2480</v>
      </c>
      <c r="AY160" s="180">
        <v>2878</v>
      </c>
      <c r="AZ160" s="180">
        <v>2983</v>
      </c>
      <c r="BA160" s="180">
        <v>3719</v>
      </c>
      <c r="BB160" s="180">
        <v>3499</v>
      </c>
      <c r="BC160" s="1070">
        <v>3948</v>
      </c>
      <c r="BD160" s="180">
        <v>4423</v>
      </c>
      <c r="BE160" s="329">
        <v>4381</v>
      </c>
      <c r="BF160" s="180">
        <v>4364</v>
      </c>
      <c r="BG160" s="180">
        <v>4221</v>
      </c>
      <c r="BH160" s="180">
        <v>3301</v>
      </c>
      <c r="BI160" s="180">
        <v>2718</v>
      </c>
      <c r="BJ160" s="1070">
        <v>3197</v>
      </c>
      <c r="BK160" s="180"/>
      <c r="BL160" s="180"/>
      <c r="BM160" s="180"/>
      <c r="BN160" s="180"/>
      <c r="BO160" s="1070"/>
      <c r="BP160" s="330"/>
    </row>
    <row r="161" spans="1:68" ht="15.75" thickBot="1" x14ac:dyDescent="0.3">
      <c r="A161" s="260"/>
      <c r="B161" s="21"/>
      <c r="C161" s="21"/>
      <c r="D161" s="21"/>
      <c r="E161" s="390"/>
      <c r="F161" s="390"/>
      <c r="G161" s="21"/>
      <c r="H161" s="21"/>
      <c r="I161" s="21"/>
      <c r="J161" s="21"/>
      <c r="K161" s="21"/>
      <c r="L161" s="16"/>
      <c r="M161" s="16"/>
      <c r="N161" s="16"/>
      <c r="O161" s="16"/>
      <c r="P161" s="16"/>
      <c r="Q161" s="16"/>
      <c r="R161" s="16"/>
      <c r="S161" s="16"/>
      <c r="T161" s="16"/>
      <c r="U161" s="390"/>
      <c r="V161" s="390"/>
      <c r="W161" s="390"/>
      <c r="X161" s="390"/>
      <c r="Y161" s="390"/>
      <c r="Z161" s="390"/>
      <c r="AA161" s="390"/>
      <c r="AB161" s="390"/>
      <c r="AC161" s="390"/>
      <c r="AD161" s="390"/>
      <c r="AE161" s="390"/>
      <c r="AF161" s="390"/>
      <c r="AG161" s="390"/>
      <c r="AH161" s="390"/>
      <c r="AI161" s="390"/>
      <c r="AJ161" s="16"/>
      <c r="AK161" s="16"/>
      <c r="AL161" s="16"/>
      <c r="AM161" s="16"/>
      <c r="AN161" s="16"/>
      <c r="AO161" s="16"/>
      <c r="AP161" s="16"/>
      <c r="AQ161" s="16"/>
      <c r="AR161" s="16"/>
      <c r="AS161" s="390"/>
      <c r="AT161" s="390"/>
      <c r="AU161" s="390"/>
      <c r="AV161" s="16"/>
      <c r="AW161" s="16"/>
      <c r="AX161" s="16"/>
      <c r="AY161" s="16"/>
      <c r="AZ161" s="16"/>
      <c r="BA161" s="16"/>
      <c r="BB161" s="16"/>
      <c r="BC161" s="16"/>
      <c r="BD161" s="16"/>
      <c r="BE161" s="390"/>
      <c r="BF161" s="390"/>
      <c r="BG161" s="390"/>
      <c r="BH161" s="16"/>
      <c r="BI161" s="16"/>
      <c r="BJ161" s="16"/>
      <c r="BK161" s="16"/>
      <c r="BL161" s="16"/>
      <c r="BM161" s="16"/>
      <c r="BN161" s="16"/>
      <c r="BO161" s="16"/>
      <c r="BP161" s="16"/>
    </row>
    <row r="162" spans="1:68" ht="18.75" thickBot="1" x14ac:dyDescent="0.3">
      <c r="A162" s="12" t="s">
        <v>747</v>
      </c>
      <c r="B162" s="138" t="s">
        <v>735</v>
      </c>
      <c r="C162" s="139" t="s">
        <v>736</v>
      </c>
      <c r="D162" s="139" t="s">
        <v>737</v>
      </c>
      <c r="E162" s="139" t="s">
        <v>738</v>
      </c>
      <c r="F162" s="453" t="s">
        <v>739</v>
      </c>
      <c r="G162" s="984" t="s">
        <v>741</v>
      </c>
      <c r="H162" s="511" t="s">
        <v>734</v>
      </c>
      <c r="I162" s="457" t="s">
        <v>43</v>
      </c>
      <c r="J162" s="143" t="s">
        <v>32</v>
      </c>
      <c r="K162" s="143" t="s">
        <v>33</v>
      </c>
      <c r="L162" s="143" t="s">
        <v>34</v>
      </c>
      <c r="M162" s="143" t="s">
        <v>35</v>
      </c>
      <c r="N162" s="143" t="s">
        <v>36</v>
      </c>
      <c r="O162" s="143" t="s">
        <v>37</v>
      </c>
      <c r="P162" s="143" t="s">
        <v>38</v>
      </c>
      <c r="Q162" s="143" t="s">
        <v>39</v>
      </c>
      <c r="R162" s="143" t="s">
        <v>40</v>
      </c>
      <c r="S162" s="143" t="s">
        <v>41</v>
      </c>
      <c r="T162" s="144" t="s">
        <v>42</v>
      </c>
      <c r="U162" s="143" t="s">
        <v>401</v>
      </c>
      <c r="V162" s="143" t="s">
        <v>402</v>
      </c>
      <c r="W162" s="143" t="s">
        <v>403</v>
      </c>
      <c r="X162" s="143" t="s">
        <v>404</v>
      </c>
      <c r="Y162" s="143" t="s">
        <v>405</v>
      </c>
      <c r="Z162" s="143" t="s">
        <v>406</v>
      </c>
      <c r="AA162" s="143" t="s">
        <v>407</v>
      </c>
      <c r="AB162" s="143" t="s">
        <v>408</v>
      </c>
      <c r="AC162" s="143" t="s">
        <v>412</v>
      </c>
      <c r="AD162" s="143" t="s">
        <v>409</v>
      </c>
      <c r="AE162" s="143" t="s">
        <v>410</v>
      </c>
      <c r="AF162" s="144" t="s">
        <v>411</v>
      </c>
      <c r="AG162" s="328" t="s">
        <v>475</v>
      </c>
      <c r="AH162" s="140" t="s">
        <v>476</v>
      </c>
      <c r="AI162" s="140" t="s">
        <v>477</v>
      </c>
      <c r="AJ162" s="140" t="s">
        <v>478</v>
      </c>
      <c r="AK162" s="143" t="s">
        <v>485</v>
      </c>
      <c r="AL162" s="143" t="s">
        <v>486</v>
      </c>
      <c r="AM162" s="143" t="s">
        <v>479</v>
      </c>
      <c r="AN162" s="143" t="s">
        <v>480</v>
      </c>
      <c r="AO162" s="143" t="s">
        <v>481</v>
      </c>
      <c r="AP162" s="143" t="s">
        <v>482</v>
      </c>
      <c r="AQ162" s="143" t="s">
        <v>483</v>
      </c>
      <c r="AR162" s="144" t="s">
        <v>484</v>
      </c>
      <c r="AS162" s="328" t="s">
        <v>512</v>
      </c>
      <c r="AT162" s="140" t="s">
        <v>513</v>
      </c>
      <c r="AU162" s="140" t="s">
        <v>514</v>
      </c>
      <c r="AV162" s="140" t="s">
        <v>515</v>
      </c>
      <c r="AW162" s="140" t="s">
        <v>516</v>
      </c>
      <c r="AX162" s="140" t="s">
        <v>517</v>
      </c>
      <c r="AY162" s="140" t="s">
        <v>518</v>
      </c>
      <c r="AZ162" s="140" t="s">
        <v>519</v>
      </c>
      <c r="BA162" s="140" t="s">
        <v>520</v>
      </c>
      <c r="BB162" s="140" t="s">
        <v>521</v>
      </c>
      <c r="BC162" s="140" t="s">
        <v>522</v>
      </c>
      <c r="BD162" s="141" t="s">
        <v>523</v>
      </c>
      <c r="BE162" s="328" t="s">
        <v>722</v>
      </c>
      <c r="BF162" s="140" t="s">
        <v>723</v>
      </c>
      <c r="BG162" s="140" t="s">
        <v>724</v>
      </c>
      <c r="BH162" s="140" t="s">
        <v>725</v>
      </c>
      <c r="BI162" s="140" t="s">
        <v>726</v>
      </c>
      <c r="BJ162" s="140" t="s">
        <v>727</v>
      </c>
      <c r="BK162" s="140" t="s">
        <v>752</v>
      </c>
      <c r="BL162" s="140" t="s">
        <v>762</v>
      </c>
      <c r="BM162" s="140" t="s">
        <v>730</v>
      </c>
      <c r="BN162" s="140" t="s">
        <v>731</v>
      </c>
      <c r="BO162" s="140" t="s">
        <v>732</v>
      </c>
      <c r="BP162" s="141" t="s">
        <v>733</v>
      </c>
    </row>
    <row r="163" spans="1:68" ht="15.75" thickBot="1" x14ac:dyDescent="0.3">
      <c r="A163" s="278" t="s">
        <v>488</v>
      </c>
      <c r="B163" s="113">
        <v>1772</v>
      </c>
      <c r="C163" s="113">
        <v>1714</v>
      </c>
      <c r="D163" s="113">
        <v>1756</v>
      </c>
      <c r="E163" s="113">
        <v>1654</v>
      </c>
      <c r="F163" s="764">
        <v>1615</v>
      </c>
      <c r="G163" s="1072">
        <v>1563</v>
      </c>
      <c r="H163" s="558">
        <v>1327</v>
      </c>
      <c r="I163" s="556"/>
      <c r="J163" s="179"/>
      <c r="K163" s="179"/>
      <c r="L163" s="179"/>
      <c r="M163" s="100"/>
      <c r="N163" s="100"/>
      <c r="O163" s="180"/>
      <c r="P163" s="181"/>
      <c r="Q163" s="181"/>
      <c r="R163" s="181"/>
      <c r="S163" s="181"/>
      <c r="T163" s="255"/>
      <c r="U163" s="179">
        <v>1668</v>
      </c>
      <c r="V163" s="179">
        <v>1654</v>
      </c>
      <c r="W163" s="179">
        <v>1560</v>
      </c>
      <c r="X163" s="179">
        <v>1525</v>
      </c>
      <c r="Y163" s="100">
        <v>1467</v>
      </c>
      <c r="Z163" s="100">
        <v>1423</v>
      </c>
      <c r="AA163" s="180">
        <v>1437</v>
      </c>
      <c r="AB163" s="180">
        <v>1383</v>
      </c>
      <c r="AC163" s="181">
        <v>1407</v>
      </c>
      <c r="AD163" s="181">
        <v>1395</v>
      </c>
      <c r="AE163" s="181">
        <v>1312</v>
      </c>
      <c r="AF163" s="255">
        <v>1652</v>
      </c>
      <c r="AG163" s="389">
        <v>1638</v>
      </c>
      <c r="AH163" s="179">
        <v>1624</v>
      </c>
      <c r="AI163" s="179">
        <v>1586</v>
      </c>
      <c r="AJ163" s="179">
        <v>1623</v>
      </c>
      <c r="AK163" s="180">
        <v>1558</v>
      </c>
      <c r="AL163" s="180">
        <v>1560</v>
      </c>
      <c r="AM163" s="180">
        <v>1646</v>
      </c>
      <c r="AN163" s="180">
        <v>1640</v>
      </c>
      <c r="AO163" s="181">
        <v>1640</v>
      </c>
      <c r="AP163" s="181">
        <v>1662</v>
      </c>
      <c r="AQ163" s="181">
        <v>1633</v>
      </c>
      <c r="AR163" s="255">
        <v>1615</v>
      </c>
      <c r="AS163" s="389">
        <v>1640</v>
      </c>
      <c r="AT163" s="179">
        <v>1661</v>
      </c>
      <c r="AU163" s="179">
        <v>1614</v>
      </c>
      <c r="AV163" s="179">
        <v>1656</v>
      </c>
      <c r="AW163" s="180">
        <v>1588</v>
      </c>
      <c r="AX163" s="180">
        <v>1645</v>
      </c>
      <c r="AY163" s="180">
        <v>1692</v>
      </c>
      <c r="AZ163" s="180">
        <v>1579</v>
      </c>
      <c r="BA163" s="181">
        <v>1611</v>
      </c>
      <c r="BB163" s="181">
        <v>1674</v>
      </c>
      <c r="BC163" s="1071">
        <v>1474</v>
      </c>
      <c r="BD163" s="181">
        <v>1563</v>
      </c>
      <c r="BE163" s="389">
        <v>1560</v>
      </c>
      <c r="BF163" s="179">
        <v>1489</v>
      </c>
      <c r="BG163" s="179">
        <v>1468</v>
      </c>
      <c r="BH163" s="179">
        <v>1457</v>
      </c>
      <c r="BI163" s="180">
        <v>1413</v>
      </c>
      <c r="BJ163" s="1070">
        <v>1370</v>
      </c>
      <c r="BK163" s="180"/>
      <c r="BL163" s="180"/>
      <c r="BM163" s="181"/>
      <c r="BN163" s="181"/>
      <c r="BO163" s="1071"/>
      <c r="BP163" s="114"/>
    </row>
    <row r="164" spans="1:68" ht="15.75" thickBot="1" x14ac:dyDescent="0.3">
      <c r="A164" s="260"/>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
      <c r="AJ164" s="16"/>
      <c r="AK164" s="16"/>
      <c r="AL164" s="16"/>
      <c r="AM164" s="16"/>
      <c r="AN164" s="16"/>
      <c r="AO164" s="16"/>
      <c r="AP164" s="16"/>
      <c r="AQ164" s="16"/>
      <c r="AR164" s="16"/>
      <c r="AS164" s="16"/>
      <c r="AT164" s="16"/>
      <c r="AU164" s="1"/>
      <c r="AV164" s="16"/>
      <c r="AW164" s="16"/>
      <c r="AX164" s="16"/>
      <c r="AY164" s="16"/>
      <c r="AZ164" s="16"/>
      <c r="BA164" s="16"/>
      <c r="BB164" s="16"/>
      <c r="BC164" s="16"/>
      <c r="BD164" s="16"/>
      <c r="BE164" s="16"/>
      <c r="BF164" s="16"/>
      <c r="BG164" s="1"/>
      <c r="BH164" s="16"/>
      <c r="BI164" s="16"/>
      <c r="BJ164" s="16"/>
      <c r="BK164" s="16"/>
      <c r="BL164" s="16"/>
      <c r="BM164" s="16"/>
      <c r="BN164" s="16"/>
      <c r="BO164" s="16"/>
      <c r="BP164" s="16"/>
    </row>
    <row r="165" spans="1:68" ht="18.75" thickBot="1" x14ac:dyDescent="0.3">
      <c r="A165" s="12" t="s">
        <v>419</v>
      </c>
      <c r="B165" s="138" t="s">
        <v>735</v>
      </c>
      <c r="C165" s="139" t="s">
        <v>736</v>
      </c>
      <c r="D165" s="139" t="s">
        <v>737</v>
      </c>
      <c r="E165" s="139" t="s">
        <v>738</v>
      </c>
      <c r="F165" s="453" t="s">
        <v>739</v>
      </c>
      <c r="G165" s="984" t="s">
        <v>741</v>
      </c>
      <c r="H165" s="511" t="s">
        <v>734</v>
      </c>
      <c r="I165" s="457" t="s">
        <v>43</v>
      </c>
      <c r="J165" s="143" t="s">
        <v>32</v>
      </c>
      <c r="K165" s="143" t="s">
        <v>33</v>
      </c>
      <c r="L165" s="143" t="s">
        <v>34</v>
      </c>
      <c r="M165" s="143" t="s">
        <v>35</v>
      </c>
      <c r="N165" s="143" t="s">
        <v>36</v>
      </c>
      <c r="O165" s="143" t="s">
        <v>37</v>
      </c>
      <c r="P165" s="143" t="s">
        <v>38</v>
      </c>
      <c r="Q165" s="143" t="s">
        <v>39</v>
      </c>
      <c r="R165" s="143" t="s">
        <v>40</v>
      </c>
      <c r="S165" s="143" t="s">
        <v>41</v>
      </c>
      <c r="T165" s="144" t="s">
        <v>42</v>
      </c>
      <c r="U165" s="143" t="s">
        <v>401</v>
      </c>
      <c r="V165" s="143" t="s">
        <v>402</v>
      </c>
      <c r="W165" s="143" t="s">
        <v>403</v>
      </c>
      <c r="X165" s="143" t="s">
        <v>404</v>
      </c>
      <c r="Y165" s="143" t="s">
        <v>405</v>
      </c>
      <c r="Z165" s="143" t="s">
        <v>406</v>
      </c>
      <c r="AA165" s="143" t="s">
        <v>407</v>
      </c>
      <c r="AB165" s="143" t="s">
        <v>408</v>
      </c>
      <c r="AC165" s="143" t="s">
        <v>412</v>
      </c>
      <c r="AD165" s="143" t="s">
        <v>409</v>
      </c>
      <c r="AE165" s="143" t="s">
        <v>410</v>
      </c>
      <c r="AF165" s="144" t="s">
        <v>411</v>
      </c>
      <c r="AG165" s="140" t="s">
        <v>475</v>
      </c>
      <c r="AH165" s="140" t="s">
        <v>476</v>
      </c>
      <c r="AI165" s="140" t="s">
        <v>477</v>
      </c>
      <c r="AJ165" s="140" t="s">
        <v>478</v>
      </c>
      <c r="AK165" s="143" t="s">
        <v>485</v>
      </c>
      <c r="AL165" s="143" t="s">
        <v>486</v>
      </c>
      <c r="AM165" s="143" t="s">
        <v>479</v>
      </c>
      <c r="AN165" s="143" t="s">
        <v>480</v>
      </c>
      <c r="AO165" s="143" t="s">
        <v>481</v>
      </c>
      <c r="AP165" s="143" t="s">
        <v>482</v>
      </c>
      <c r="AQ165" s="143" t="s">
        <v>483</v>
      </c>
      <c r="AR165" s="144" t="s">
        <v>484</v>
      </c>
      <c r="AS165" s="328" t="s">
        <v>512</v>
      </c>
      <c r="AT165" s="140" t="s">
        <v>513</v>
      </c>
      <c r="AU165" s="140" t="s">
        <v>514</v>
      </c>
      <c r="AV165" s="140" t="s">
        <v>515</v>
      </c>
      <c r="AW165" s="140" t="s">
        <v>516</v>
      </c>
      <c r="AX165" s="140" t="s">
        <v>517</v>
      </c>
      <c r="AY165" s="140" t="s">
        <v>518</v>
      </c>
      <c r="AZ165" s="140" t="s">
        <v>519</v>
      </c>
      <c r="BA165" s="140" t="s">
        <v>520</v>
      </c>
      <c r="BB165" s="140" t="s">
        <v>521</v>
      </c>
      <c r="BC165" s="140" t="s">
        <v>522</v>
      </c>
      <c r="BD165" s="141" t="s">
        <v>523</v>
      </c>
      <c r="BE165" s="328" t="s">
        <v>722</v>
      </c>
      <c r="BF165" s="140" t="s">
        <v>723</v>
      </c>
      <c r="BG165" s="140" t="s">
        <v>724</v>
      </c>
      <c r="BH165" s="140" t="s">
        <v>725</v>
      </c>
      <c r="BI165" s="140" t="s">
        <v>726</v>
      </c>
      <c r="BJ165" s="140" t="s">
        <v>727</v>
      </c>
      <c r="BK165" s="140" t="s">
        <v>752</v>
      </c>
      <c r="BL165" s="140" t="s">
        <v>762</v>
      </c>
      <c r="BM165" s="140" t="s">
        <v>730</v>
      </c>
      <c r="BN165" s="140" t="s">
        <v>731</v>
      </c>
      <c r="BO165" s="140" t="s">
        <v>732</v>
      </c>
      <c r="BP165" s="141" t="s">
        <v>733</v>
      </c>
    </row>
    <row r="166" spans="1:68" x14ac:dyDescent="0.25">
      <c r="A166" s="285" t="s">
        <v>29</v>
      </c>
      <c r="B166" s="125" t="s">
        <v>74</v>
      </c>
      <c r="C166" s="4">
        <v>4286</v>
      </c>
      <c r="D166" s="4">
        <f t="shared" ref="D166:D173" si="24">SUM(I166:T166)</f>
        <v>2858</v>
      </c>
      <c r="E166" s="4">
        <f>SUM(U166:AF166)</f>
        <v>3038</v>
      </c>
      <c r="F166" s="454">
        <f>SUM(AG166:AR166)</f>
        <v>3125</v>
      </c>
      <c r="G166" s="994">
        <f>SUM(AS166:BD166)</f>
        <v>3089</v>
      </c>
      <c r="H166" s="512">
        <f t="shared" ref="H166:H173" si="25">SUM(BE166:BP166)</f>
        <v>1830</v>
      </c>
      <c r="I166" s="458">
        <v>245</v>
      </c>
      <c r="J166" s="115">
        <v>272</v>
      </c>
      <c r="K166" s="115">
        <v>258</v>
      </c>
      <c r="L166" s="115">
        <v>212</v>
      </c>
      <c r="M166" s="115">
        <v>219</v>
      </c>
      <c r="N166" s="115">
        <v>247</v>
      </c>
      <c r="O166" s="4">
        <v>273</v>
      </c>
      <c r="P166" s="15">
        <v>177</v>
      </c>
      <c r="Q166" s="15">
        <v>217</v>
      </c>
      <c r="R166" s="15">
        <v>164</v>
      </c>
      <c r="S166" s="15">
        <v>320</v>
      </c>
      <c r="T166" s="204">
        <v>254</v>
      </c>
      <c r="U166" s="115">
        <v>235</v>
      </c>
      <c r="V166" s="115">
        <v>388</v>
      </c>
      <c r="W166" s="115">
        <v>219</v>
      </c>
      <c r="X166" s="115">
        <v>201</v>
      </c>
      <c r="Y166" s="115">
        <v>177</v>
      </c>
      <c r="Z166" s="115">
        <v>157</v>
      </c>
      <c r="AA166" s="15">
        <v>384</v>
      </c>
      <c r="AB166" s="15">
        <v>249</v>
      </c>
      <c r="AC166" s="15">
        <v>292</v>
      </c>
      <c r="AD166" s="15">
        <v>257</v>
      </c>
      <c r="AE166" s="15">
        <v>255</v>
      </c>
      <c r="AF166" s="204">
        <v>224</v>
      </c>
      <c r="AG166" s="115">
        <v>263</v>
      </c>
      <c r="AH166" s="115">
        <v>311</v>
      </c>
      <c r="AI166" s="115">
        <v>243</v>
      </c>
      <c r="AJ166" s="115">
        <v>290</v>
      </c>
      <c r="AK166" s="115">
        <v>216</v>
      </c>
      <c r="AL166" s="115">
        <v>222</v>
      </c>
      <c r="AM166" s="15">
        <v>342</v>
      </c>
      <c r="AN166" s="15">
        <v>272</v>
      </c>
      <c r="AO166" s="15">
        <v>258</v>
      </c>
      <c r="AP166" s="15">
        <v>215</v>
      </c>
      <c r="AQ166" s="15">
        <v>247</v>
      </c>
      <c r="AR166" s="204">
        <v>246</v>
      </c>
      <c r="AS166" s="115">
        <v>352</v>
      </c>
      <c r="AT166" s="115">
        <v>274</v>
      </c>
      <c r="AU166" s="115">
        <v>243</v>
      </c>
      <c r="AV166" s="115">
        <v>235</v>
      </c>
      <c r="AW166" s="115">
        <v>231</v>
      </c>
      <c r="AX166" s="115">
        <v>252</v>
      </c>
      <c r="AY166" s="15">
        <v>273</v>
      </c>
      <c r="AZ166" s="15">
        <v>219</v>
      </c>
      <c r="BA166" s="15">
        <v>345</v>
      </c>
      <c r="BB166" s="15">
        <v>343</v>
      </c>
      <c r="BC166" s="15">
        <v>204</v>
      </c>
      <c r="BD166" s="204">
        <v>118</v>
      </c>
      <c r="BE166" s="115">
        <v>217</v>
      </c>
      <c r="BF166" s="115">
        <v>256</v>
      </c>
      <c r="BG166" s="115">
        <v>303</v>
      </c>
      <c r="BH166" s="115">
        <v>365</v>
      </c>
      <c r="BI166" s="115">
        <v>260</v>
      </c>
      <c r="BJ166" s="115">
        <v>225</v>
      </c>
      <c r="BK166" s="29">
        <v>204</v>
      </c>
      <c r="BL166" s="15"/>
      <c r="BM166" s="15"/>
      <c r="BN166" s="15"/>
      <c r="BO166" s="15"/>
      <c r="BP166" s="204"/>
    </row>
    <row r="167" spans="1:68" x14ac:dyDescent="0.25">
      <c r="A167" s="286" t="s">
        <v>30</v>
      </c>
      <c r="B167" s="17" t="s">
        <v>74</v>
      </c>
      <c r="C167" s="22">
        <v>9676</v>
      </c>
      <c r="D167" s="5">
        <f t="shared" si="24"/>
        <v>10592</v>
      </c>
      <c r="E167" s="5">
        <f t="shared" ref="E167:E173" si="26">SUM(U167:AF167)</f>
        <v>8231</v>
      </c>
      <c r="F167" s="455">
        <f t="shared" ref="F167:F173" si="27">SUM(AG167:AR167)</f>
        <v>8126</v>
      </c>
      <c r="G167" s="996">
        <f t="shared" ref="G167:G173" si="28">SUM(AS167:BD167)</f>
        <v>8954</v>
      </c>
      <c r="H167" s="463">
        <f t="shared" si="25"/>
        <v>5727</v>
      </c>
      <c r="I167" s="459">
        <v>731</v>
      </c>
      <c r="J167" s="116">
        <v>1056</v>
      </c>
      <c r="K167" s="116">
        <v>654</v>
      </c>
      <c r="L167" s="116">
        <v>2111</v>
      </c>
      <c r="M167" s="116">
        <v>666</v>
      </c>
      <c r="N167" s="116">
        <v>667</v>
      </c>
      <c r="O167" s="5">
        <v>1018</v>
      </c>
      <c r="P167" s="22">
        <v>601</v>
      </c>
      <c r="Q167" s="22">
        <v>729</v>
      </c>
      <c r="R167" s="22">
        <v>764</v>
      </c>
      <c r="S167" s="22">
        <v>863</v>
      </c>
      <c r="T167" s="205">
        <v>732</v>
      </c>
      <c r="U167" s="116">
        <v>671</v>
      </c>
      <c r="V167" s="116">
        <v>847</v>
      </c>
      <c r="W167" s="116">
        <v>779</v>
      </c>
      <c r="X167" s="116">
        <v>713</v>
      </c>
      <c r="Y167" s="116">
        <v>621</v>
      </c>
      <c r="Z167" s="116">
        <v>640</v>
      </c>
      <c r="AA167" s="22">
        <v>666</v>
      </c>
      <c r="AB167" s="22">
        <v>588</v>
      </c>
      <c r="AC167" s="22">
        <v>698</v>
      </c>
      <c r="AD167" s="22">
        <v>712</v>
      </c>
      <c r="AE167" s="22">
        <v>659</v>
      </c>
      <c r="AF167" s="205">
        <v>637</v>
      </c>
      <c r="AG167" s="116">
        <v>653</v>
      </c>
      <c r="AH167" s="116">
        <v>755</v>
      </c>
      <c r="AI167" s="116">
        <v>588</v>
      </c>
      <c r="AJ167" s="116">
        <v>710</v>
      </c>
      <c r="AK167" s="116">
        <v>620</v>
      </c>
      <c r="AL167" s="116">
        <v>650</v>
      </c>
      <c r="AM167" s="22">
        <v>702</v>
      </c>
      <c r="AN167" s="22">
        <v>588</v>
      </c>
      <c r="AO167" s="22">
        <v>729</v>
      </c>
      <c r="AP167" s="22">
        <v>679</v>
      </c>
      <c r="AQ167" s="22">
        <v>784</v>
      </c>
      <c r="AR167" s="205">
        <v>668</v>
      </c>
      <c r="AS167" s="116">
        <v>796</v>
      </c>
      <c r="AT167" s="116">
        <v>669</v>
      </c>
      <c r="AU167" s="116">
        <v>757</v>
      </c>
      <c r="AV167" s="116">
        <v>848</v>
      </c>
      <c r="AW167" s="116">
        <v>651</v>
      </c>
      <c r="AX167" s="116">
        <v>763</v>
      </c>
      <c r="AY167" s="22">
        <v>872</v>
      </c>
      <c r="AZ167" s="22">
        <v>650</v>
      </c>
      <c r="BA167" s="22">
        <v>852</v>
      </c>
      <c r="BB167" s="22">
        <v>814</v>
      </c>
      <c r="BC167" s="22">
        <v>666</v>
      </c>
      <c r="BD167" s="205">
        <v>616</v>
      </c>
      <c r="BE167" s="116">
        <v>897</v>
      </c>
      <c r="BF167" s="116">
        <v>906</v>
      </c>
      <c r="BG167" s="116">
        <v>694</v>
      </c>
      <c r="BH167" s="116">
        <v>928</v>
      </c>
      <c r="BI167" s="116">
        <v>804</v>
      </c>
      <c r="BJ167" s="116">
        <v>749</v>
      </c>
      <c r="BK167" s="1125">
        <v>749</v>
      </c>
      <c r="BL167" s="22"/>
      <c r="BM167" s="22"/>
      <c r="BN167" s="22"/>
      <c r="BO167" s="22"/>
      <c r="BP167" s="205"/>
    </row>
    <row r="168" spans="1:68" x14ac:dyDescent="0.25">
      <c r="A168" s="286" t="s">
        <v>420</v>
      </c>
      <c r="B168" s="17" t="s">
        <v>74</v>
      </c>
      <c r="C168" s="17" t="s">
        <v>74</v>
      </c>
      <c r="D168" s="17" t="s">
        <v>74</v>
      </c>
      <c r="E168" s="5">
        <f>SUM(U168:AF168)</f>
        <v>553</v>
      </c>
      <c r="F168" s="455">
        <f t="shared" si="27"/>
        <v>677</v>
      </c>
      <c r="G168" s="996">
        <f t="shared" si="28"/>
        <v>602</v>
      </c>
      <c r="H168" s="463">
        <f t="shared" si="25"/>
        <v>276</v>
      </c>
      <c r="I168" s="459"/>
      <c r="J168" s="116"/>
      <c r="K168" s="116"/>
      <c r="L168" s="116"/>
      <c r="M168" s="116"/>
      <c r="N168" s="116"/>
      <c r="O168" s="5"/>
      <c r="P168" s="22"/>
      <c r="Q168" s="22"/>
      <c r="R168" s="17" t="s">
        <v>74</v>
      </c>
      <c r="S168" s="17" t="s">
        <v>74</v>
      </c>
      <c r="T168" s="209" t="s">
        <v>74</v>
      </c>
      <c r="U168" s="116">
        <v>58</v>
      </c>
      <c r="V168" s="116">
        <v>56</v>
      </c>
      <c r="W168" s="116">
        <v>49</v>
      </c>
      <c r="X168" s="116">
        <v>48</v>
      </c>
      <c r="Y168" s="116">
        <v>47</v>
      </c>
      <c r="Z168" s="116">
        <v>34</v>
      </c>
      <c r="AA168" s="22">
        <v>55</v>
      </c>
      <c r="AB168" s="22">
        <v>48</v>
      </c>
      <c r="AC168" s="22">
        <v>35</v>
      </c>
      <c r="AD168" s="22">
        <v>39</v>
      </c>
      <c r="AE168" s="22">
        <v>29</v>
      </c>
      <c r="AF168" s="205">
        <v>55</v>
      </c>
      <c r="AG168" s="116">
        <v>54</v>
      </c>
      <c r="AH168" s="116">
        <v>45</v>
      </c>
      <c r="AI168" s="116">
        <v>39</v>
      </c>
      <c r="AJ168" s="116">
        <v>59</v>
      </c>
      <c r="AK168" s="116">
        <v>60</v>
      </c>
      <c r="AL168" s="116">
        <v>60</v>
      </c>
      <c r="AM168" s="22">
        <v>76</v>
      </c>
      <c r="AN168" s="22">
        <v>56</v>
      </c>
      <c r="AO168" s="22">
        <v>64</v>
      </c>
      <c r="AP168" s="22">
        <v>52</v>
      </c>
      <c r="AQ168" s="22">
        <v>60</v>
      </c>
      <c r="AR168" s="205">
        <v>52</v>
      </c>
      <c r="AS168" s="116">
        <v>54</v>
      </c>
      <c r="AT168" s="116">
        <v>47</v>
      </c>
      <c r="AU168" s="116">
        <v>58</v>
      </c>
      <c r="AV168" s="116">
        <v>61</v>
      </c>
      <c r="AW168" s="116">
        <v>36</v>
      </c>
      <c r="AX168" s="116">
        <v>55</v>
      </c>
      <c r="AY168" s="22">
        <v>58</v>
      </c>
      <c r="AZ168" s="22">
        <v>52</v>
      </c>
      <c r="BA168" s="22">
        <v>50</v>
      </c>
      <c r="BB168" s="22">
        <v>49</v>
      </c>
      <c r="BC168" s="22">
        <v>51</v>
      </c>
      <c r="BD168" s="205">
        <v>31</v>
      </c>
      <c r="BE168" s="116">
        <v>36</v>
      </c>
      <c r="BF168" s="116">
        <v>51</v>
      </c>
      <c r="BG168" s="116">
        <v>30</v>
      </c>
      <c r="BH168" s="116">
        <v>53</v>
      </c>
      <c r="BI168" s="116">
        <v>37</v>
      </c>
      <c r="BJ168" s="116">
        <v>31</v>
      </c>
      <c r="BK168" s="1125">
        <v>38</v>
      </c>
      <c r="BL168" s="22"/>
      <c r="BM168" s="22"/>
      <c r="BN168" s="22"/>
      <c r="BO168" s="22"/>
      <c r="BP168" s="205"/>
    </row>
    <row r="169" spans="1:68" x14ac:dyDescent="0.25">
      <c r="A169" s="286" t="s">
        <v>62</v>
      </c>
      <c r="B169" s="17" t="s">
        <v>74</v>
      </c>
      <c r="C169" s="5">
        <v>2673</v>
      </c>
      <c r="D169" s="5">
        <f t="shared" si="24"/>
        <v>2781</v>
      </c>
      <c r="E169" s="5">
        <f t="shared" si="26"/>
        <v>1846</v>
      </c>
      <c r="F169" s="455">
        <f t="shared" si="27"/>
        <v>1545</v>
      </c>
      <c r="G169" s="996">
        <f t="shared" si="28"/>
        <v>1476</v>
      </c>
      <c r="H169" s="463">
        <f t="shared" si="25"/>
        <v>687</v>
      </c>
      <c r="I169" s="459">
        <v>226</v>
      </c>
      <c r="J169" s="116">
        <v>255</v>
      </c>
      <c r="K169" s="116">
        <v>236</v>
      </c>
      <c r="L169" s="116">
        <v>221</v>
      </c>
      <c r="M169" s="116">
        <v>203</v>
      </c>
      <c r="N169" s="116">
        <v>204</v>
      </c>
      <c r="O169" s="5">
        <v>291</v>
      </c>
      <c r="P169" s="22">
        <v>213</v>
      </c>
      <c r="Q169" s="22">
        <v>224</v>
      </c>
      <c r="R169" s="22">
        <v>208</v>
      </c>
      <c r="S169" s="22">
        <v>271</v>
      </c>
      <c r="T169" s="205">
        <v>229</v>
      </c>
      <c r="U169" s="116">
        <v>184</v>
      </c>
      <c r="V169" s="116">
        <v>159</v>
      </c>
      <c r="W169" s="116">
        <v>147</v>
      </c>
      <c r="X169" s="116">
        <v>165</v>
      </c>
      <c r="Y169" s="116">
        <v>137</v>
      </c>
      <c r="Z169" s="116">
        <v>141</v>
      </c>
      <c r="AA169" s="22">
        <v>142</v>
      </c>
      <c r="AB169" s="22">
        <v>140</v>
      </c>
      <c r="AC169" s="22">
        <v>146</v>
      </c>
      <c r="AD169" s="22">
        <v>152</v>
      </c>
      <c r="AE169" s="22">
        <v>134</v>
      </c>
      <c r="AF169" s="205">
        <v>199</v>
      </c>
      <c r="AG169" s="116">
        <v>139</v>
      </c>
      <c r="AH169" s="116">
        <v>128</v>
      </c>
      <c r="AI169" s="116">
        <v>115</v>
      </c>
      <c r="AJ169" s="116">
        <v>139</v>
      </c>
      <c r="AK169" s="116">
        <v>131</v>
      </c>
      <c r="AL169" s="116">
        <v>95</v>
      </c>
      <c r="AM169" s="22">
        <v>147</v>
      </c>
      <c r="AN169" s="22">
        <v>133</v>
      </c>
      <c r="AO169" s="22">
        <v>128</v>
      </c>
      <c r="AP169" s="22">
        <v>164</v>
      </c>
      <c r="AQ169" s="22">
        <v>117</v>
      </c>
      <c r="AR169" s="205">
        <v>109</v>
      </c>
      <c r="AS169" s="116">
        <v>151</v>
      </c>
      <c r="AT169" s="116">
        <v>125</v>
      </c>
      <c r="AU169" s="116">
        <v>140</v>
      </c>
      <c r="AV169" s="116">
        <v>114</v>
      </c>
      <c r="AW169" s="116">
        <v>88</v>
      </c>
      <c r="AX169" s="116">
        <v>126</v>
      </c>
      <c r="AY169" s="22">
        <v>112</v>
      </c>
      <c r="AZ169" s="22">
        <v>106</v>
      </c>
      <c r="BA169" s="22">
        <v>121</v>
      </c>
      <c r="BB169" s="22">
        <v>160</v>
      </c>
      <c r="BC169" s="22">
        <v>117</v>
      </c>
      <c r="BD169" s="205">
        <v>116</v>
      </c>
      <c r="BE169" s="116">
        <v>100</v>
      </c>
      <c r="BF169" s="116">
        <v>103</v>
      </c>
      <c r="BG169" s="116">
        <v>110</v>
      </c>
      <c r="BH169" s="116">
        <v>93</v>
      </c>
      <c r="BI169" s="116">
        <v>79</v>
      </c>
      <c r="BJ169" s="116">
        <v>99</v>
      </c>
      <c r="BK169" s="1125">
        <v>103</v>
      </c>
      <c r="BL169" s="22"/>
      <c r="BM169" s="22"/>
      <c r="BN169" s="22"/>
      <c r="BO169" s="22"/>
      <c r="BP169" s="205"/>
    </row>
    <row r="170" spans="1:68" x14ac:dyDescent="0.25">
      <c r="A170" s="286" t="s">
        <v>61</v>
      </c>
      <c r="B170" s="17" t="s">
        <v>74</v>
      </c>
      <c r="C170" s="5">
        <v>696</v>
      </c>
      <c r="D170" s="5">
        <f t="shared" si="24"/>
        <v>1185</v>
      </c>
      <c r="E170" s="5">
        <f t="shared" si="26"/>
        <v>1229</v>
      </c>
      <c r="F170" s="455">
        <f t="shared" si="27"/>
        <v>1453</v>
      </c>
      <c r="G170" s="996">
        <f t="shared" si="28"/>
        <v>1739</v>
      </c>
      <c r="H170" s="463">
        <f t="shared" si="25"/>
        <v>852</v>
      </c>
      <c r="I170" s="459">
        <v>75</v>
      </c>
      <c r="J170" s="116">
        <v>97</v>
      </c>
      <c r="K170" s="116">
        <v>88</v>
      </c>
      <c r="L170" s="116">
        <v>93</v>
      </c>
      <c r="M170" s="116">
        <v>106</v>
      </c>
      <c r="N170" s="116">
        <v>85</v>
      </c>
      <c r="O170" s="5">
        <v>132</v>
      </c>
      <c r="P170" s="22">
        <v>104</v>
      </c>
      <c r="Q170" s="22">
        <v>111</v>
      </c>
      <c r="R170" s="22">
        <v>100</v>
      </c>
      <c r="S170" s="22">
        <v>105</v>
      </c>
      <c r="T170" s="205">
        <v>89</v>
      </c>
      <c r="U170" s="116">
        <v>80</v>
      </c>
      <c r="V170" s="116">
        <v>126</v>
      </c>
      <c r="W170" s="116">
        <v>91</v>
      </c>
      <c r="X170" s="116">
        <v>98</v>
      </c>
      <c r="Y170" s="116">
        <v>97</v>
      </c>
      <c r="Z170" s="116">
        <v>101</v>
      </c>
      <c r="AA170" s="22">
        <v>125</v>
      </c>
      <c r="AB170" s="22">
        <v>90</v>
      </c>
      <c r="AC170" s="22">
        <v>105</v>
      </c>
      <c r="AD170" s="22">
        <v>115</v>
      </c>
      <c r="AE170" s="22">
        <v>92</v>
      </c>
      <c r="AF170" s="205">
        <v>109</v>
      </c>
      <c r="AG170" s="116">
        <v>101</v>
      </c>
      <c r="AH170" s="116">
        <v>127</v>
      </c>
      <c r="AI170" s="116">
        <v>104</v>
      </c>
      <c r="AJ170" s="116">
        <v>110</v>
      </c>
      <c r="AK170" s="116">
        <v>120</v>
      </c>
      <c r="AL170" s="116">
        <v>115</v>
      </c>
      <c r="AM170" s="22">
        <v>162</v>
      </c>
      <c r="AN170" s="22">
        <v>110</v>
      </c>
      <c r="AO170" s="22">
        <v>124</v>
      </c>
      <c r="AP170" s="22">
        <v>119</v>
      </c>
      <c r="AQ170" s="22">
        <v>146</v>
      </c>
      <c r="AR170" s="205">
        <v>115</v>
      </c>
      <c r="AS170" s="116">
        <v>122</v>
      </c>
      <c r="AT170" s="116">
        <v>145</v>
      </c>
      <c r="AU170" s="116">
        <v>123</v>
      </c>
      <c r="AV170" s="116">
        <v>156</v>
      </c>
      <c r="AW170" s="116">
        <v>112</v>
      </c>
      <c r="AX170" s="116">
        <v>165</v>
      </c>
      <c r="AY170" s="22">
        <v>169</v>
      </c>
      <c r="AZ170" s="22">
        <v>114</v>
      </c>
      <c r="BA170" s="22">
        <v>144</v>
      </c>
      <c r="BB170" s="22">
        <v>165</v>
      </c>
      <c r="BC170" s="22">
        <v>150</v>
      </c>
      <c r="BD170" s="205">
        <v>174</v>
      </c>
      <c r="BE170" s="116">
        <v>126</v>
      </c>
      <c r="BF170" s="116">
        <v>105</v>
      </c>
      <c r="BG170" s="116">
        <v>141</v>
      </c>
      <c r="BH170" s="116">
        <v>130</v>
      </c>
      <c r="BI170" s="116">
        <v>107</v>
      </c>
      <c r="BJ170" s="116">
        <v>111</v>
      </c>
      <c r="BK170" s="1125">
        <v>132</v>
      </c>
      <c r="BL170" s="22"/>
      <c r="BM170" s="22"/>
      <c r="BN170" s="22"/>
      <c r="BO170" s="22"/>
      <c r="BP170" s="205"/>
    </row>
    <row r="171" spans="1:68" x14ac:dyDescent="0.25">
      <c r="A171" s="286" t="s">
        <v>25</v>
      </c>
      <c r="B171" s="17" t="s">
        <v>74</v>
      </c>
      <c r="C171" s="5">
        <v>1370</v>
      </c>
      <c r="D171" s="5">
        <f t="shared" si="24"/>
        <v>1173</v>
      </c>
      <c r="E171" s="5">
        <f t="shared" si="26"/>
        <v>1105</v>
      </c>
      <c r="F171" s="455">
        <f t="shared" si="27"/>
        <v>895</v>
      </c>
      <c r="G171" s="997">
        <f t="shared" si="28"/>
        <v>946</v>
      </c>
      <c r="H171" s="514">
        <f t="shared" si="25"/>
        <v>580</v>
      </c>
      <c r="I171" s="459">
        <v>94</v>
      </c>
      <c r="J171" s="116">
        <v>98</v>
      </c>
      <c r="K171" s="116">
        <v>109</v>
      </c>
      <c r="L171" s="116">
        <v>106</v>
      </c>
      <c r="M171" s="117">
        <v>110</v>
      </c>
      <c r="N171" s="117">
        <v>85</v>
      </c>
      <c r="O171" s="109">
        <v>113</v>
      </c>
      <c r="P171" s="162">
        <v>102</v>
      </c>
      <c r="Q171" s="162">
        <v>110</v>
      </c>
      <c r="R171" s="162">
        <v>86</v>
      </c>
      <c r="S171" s="162">
        <v>79</v>
      </c>
      <c r="T171" s="224">
        <v>81</v>
      </c>
      <c r="U171" s="116">
        <v>72</v>
      </c>
      <c r="V171" s="116">
        <v>118</v>
      </c>
      <c r="W171" s="116">
        <v>107</v>
      </c>
      <c r="X171" s="116">
        <v>94</v>
      </c>
      <c r="Y171" s="117">
        <v>103</v>
      </c>
      <c r="Z171" s="117">
        <v>76</v>
      </c>
      <c r="AA171" s="162">
        <v>106</v>
      </c>
      <c r="AB171" s="162">
        <v>100</v>
      </c>
      <c r="AC171" s="162">
        <v>92</v>
      </c>
      <c r="AD171" s="162">
        <v>74</v>
      </c>
      <c r="AE171" s="162">
        <v>53</v>
      </c>
      <c r="AF171" s="224">
        <v>110</v>
      </c>
      <c r="AG171" s="116">
        <v>73</v>
      </c>
      <c r="AH171" s="116">
        <v>91</v>
      </c>
      <c r="AI171" s="116">
        <v>81</v>
      </c>
      <c r="AJ171" s="116">
        <v>60</v>
      </c>
      <c r="AK171" s="117">
        <v>58</v>
      </c>
      <c r="AL171" s="117">
        <v>92</v>
      </c>
      <c r="AM171" s="162">
        <v>80</v>
      </c>
      <c r="AN171" s="162">
        <v>50</v>
      </c>
      <c r="AO171" s="162">
        <v>62</v>
      </c>
      <c r="AP171" s="162">
        <v>82</v>
      </c>
      <c r="AQ171" s="162">
        <v>91</v>
      </c>
      <c r="AR171" s="224">
        <v>75</v>
      </c>
      <c r="AS171" s="116">
        <v>65</v>
      </c>
      <c r="AT171" s="116">
        <v>90</v>
      </c>
      <c r="AU171" s="116">
        <v>85</v>
      </c>
      <c r="AV171" s="116">
        <v>76</v>
      </c>
      <c r="AW171" s="117">
        <v>53</v>
      </c>
      <c r="AX171" s="117">
        <v>110</v>
      </c>
      <c r="AY171" s="162">
        <v>86</v>
      </c>
      <c r="AZ171" s="162">
        <v>65</v>
      </c>
      <c r="BA171" s="162">
        <v>76</v>
      </c>
      <c r="BB171" s="162">
        <v>85</v>
      </c>
      <c r="BC171" s="162">
        <v>74</v>
      </c>
      <c r="BD171" s="224">
        <v>81</v>
      </c>
      <c r="BE171" s="116">
        <v>89</v>
      </c>
      <c r="BF171" s="116">
        <v>91</v>
      </c>
      <c r="BG171" s="116">
        <v>73</v>
      </c>
      <c r="BH171" s="116">
        <v>87</v>
      </c>
      <c r="BI171" s="117">
        <v>84</v>
      </c>
      <c r="BJ171" s="117">
        <v>71</v>
      </c>
      <c r="BK171" s="1370">
        <v>85</v>
      </c>
      <c r="BL171" s="162"/>
      <c r="BM171" s="162"/>
      <c r="BN171" s="162"/>
      <c r="BO171" s="162"/>
      <c r="BP171" s="224"/>
    </row>
    <row r="172" spans="1:68" x14ac:dyDescent="0.25">
      <c r="A172" s="753" t="s">
        <v>602</v>
      </c>
      <c r="B172" s="624"/>
      <c r="C172" s="109"/>
      <c r="D172" s="109"/>
      <c r="E172" s="109"/>
      <c r="F172" s="505"/>
      <c r="G172" s="1007">
        <f t="shared" si="28"/>
        <v>71</v>
      </c>
      <c r="H172" s="754">
        <f t="shared" si="25"/>
        <v>46</v>
      </c>
      <c r="I172" s="755"/>
      <c r="J172" s="117"/>
      <c r="K172" s="117"/>
      <c r="L172" s="117"/>
      <c r="M172" s="117"/>
      <c r="N172" s="117"/>
      <c r="O172" s="109"/>
      <c r="P172" s="162"/>
      <c r="Q172" s="162"/>
      <c r="R172" s="162"/>
      <c r="S172" s="162"/>
      <c r="T172" s="224"/>
      <c r="U172" s="117"/>
      <c r="V172" s="117"/>
      <c r="W172" s="117"/>
      <c r="X172" s="117"/>
      <c r="Y172" s="117"/>
      <c r="Z172" s="117"/>
      <c r="AA172" s="162"/>
      <c r="AB172" s="162"/>
      <c r="AC172" s="162"/>
      <c r="AD172" s="162"/>
      <c r="AE172" s="162"/>
      <c r="AF172" s="224"/>
      <c r="AG172" s="117"/>
      <c r="AH172" s="117"/>
      <c r="AI172" s="117"/>
      <c r="AJ172" s="117"/>
      <c r="AK172" s="117"/>
      <c r="AL172" s="117"/>
      <c r="AM172" s="162"/>
      <c r="AN172" s="162"/>
      <c r="AO172" s="162"/>
      <c r="AP172" s="162"/>
      <c r="AQ172" s="162"/>
      <c r="AR172" s="224"/>
      <c r="AS172" s="117">
        <v>4</v>
      </c>
      <c r="AT172" s="117">
        <v>9</v>
      </c>
      <c r="AU172" s="117">
        <v>5</v>
      </c>
      <c r="AV172" s="117">
        <v>6</v>
      </c>
      <c r="AW172" s="117">
        <v>5</v>
      </c>
      <c r="AX172" s="117">
        <v>11</v>
      </c>
      <c r="AY172" s="162">
        <v>9</v>
      </c>
      <c r="AZ172" s="162">
        <v>4</v>
      </c>
      <c r="BA172" s="162">
        <v>5</v>
      </c>
      <c r="BB172" s="162">
        <v>5</v>
      </c>
      <c r="BC172" s="162">
        <v>5</v>
      </c>
      <c r="BD172" s="224">
        <v>3</v>
      </c>
      <c r="BE172" s="117">
        <v>2</v>
      </c>
      <c r="BF172" s="117">
        <v>8</v>
      </c>
      <c r="BG172" s="117">
        <v>8</v>
      </c>
      <c r="BH172" s="117">
        <v>7</v>
      </c>
      <c r="BI172" s="117">
        <v>6</v>
      </c>
      <c r="BJ172" s="117">
        <v>6</v>
      </c>
      <c r="BK172" s="1370">
        <v>9</v>
      </c>
      <c r="BL172" s="162"/>
      <c r="BM172" s="162"/>
      <c r="BN172" s="162"/>
      <c r="BO172" s="162"/>
      <c r="BP172" s="224"/>
    </row>
    <row r="173" spans="1:68" ht="15.75" thickBot="1" x14ac:dyDescent="0.3">
      <c r="A173" s="284" t="s">
        <v>76</v>
      </c>
      <c r="B173" s="19" t="s">
        <v>74</v>
      </c>
      <c r="C173" s="6">
        <v>6554</v>
      </c>
      <c r="D173" s="6">
        <f t="shared" si="24"/>
        <v>5538</v>
      </c>
      <c r="E173" s="6">
        <f t="shared" si="26"/>
        <v>5533</v>
      </c>
      <c r="F173" s="456">
        <f t="shared" si="27"/>
        <v>4213</v>
      </c>
      <c r="G173" s="739">
        <f t="shared" si="28"/>
        <v>2002</v>
      </c>
      <c r="H173" s="464">
        <f t="shared" si="25"/>
        <v>353</v>
      </c>
      <c r="I173" s="460">
        <v>557</v>
      </c>
      <c r="J173" s="118">
        <v>565</v>
      </c>
      <c r="K173" s="118">
        <v>419</v>
      </c>
      <c r="L173" s="118">
        <v>285</v>
      </c>
      <c r="M173" s="118">
        <v>394</v>
      </c>
      <c r="N173" s="118">
        <v>314</v>
      </c>
      <c r="O173" s="6">
        <v>462</v>
      </c>
      <c r="P173" s="100">
        <v>473</v>
      </c>
      <c r="Q173" s="100">
        <v>578</v>
      </c>
      <c r="R173" s="100">
        <v>412</v>
      </c>
      <c r="S173" s="100">
        <v>525</v>
      </c>
      <c r="T173" s="206">
        <v>554</v>
      </c>
      <c r="U173" s="118">
        <v>437</v>
      </c>
      <c r="V173" s="118">
        <v>503</v>
      </c>
      <c r="W173" s="118">
        <v>560</v>
      </c>
      <c r="X173" s="118">
        <v>430</v>
      </c>
      <c r="Y173" s="118">
        <v>445</v>
      </c>
      <c r="Z173" s="118">
        <v>335</v>
      </c>
      <c r="AA173" s="100">
        <v>499</v>
      </c>
      <c r="AB173" s="100">
        <v>525</v>
      </c>
      <c r="AC173" s="100">
        <v>466</v>
      </c>
      <c r="AD173" s="100">
        <v>510</v>
      </c>
      <c r="AE173" s="100">
        <v>415</v>
      </c>
      <c r="AF173" s="206">
        <v>408</v>
      </c>
      <c r="AG173" s="118">
        <v>434</v>
      </c>
      <c r="AH173" s="118">
        <v>517</v>
      </c>
      <c r="AI173" s="118">
        <v>386</v>
      </c>
      <c r="AJ173" s="118">
        <v>410</v>
      </c>
      <c r="AK173" s="118">
        <v>432</v>
      </c>
      <c r="AL173" s="118">
        <v>272</v>
      </c>
      <c r="AM173" s="100">
        <v>323</v>
      </c>
      <c r="AN173" s="100">
        <v>284</v>
      </c>
      <c r="AO173" s="100">
        <v>291</v>
      </c>
      <c r="AP173" s="100">
        <v>324</v>
      </c>
      <c r="AQ173" s="100">
        <v>278</v>
      </c>
      <c r="AR173" s="206">
        <v>262</v>
      </c>
      <c r="AS173" s="118">
        <v>236</v>
      </c>
      <c r="AT173" s="118">
        <v>220</v>
      </c>
      <c r="AU173" s="118">
        <v>240</v>
      </c>
      <c r="AV173" s="118">
        <v>231</v>
      </c>
      <c r="AW173" s="118">
        <v>228</v>
      </c>
      <c r="AX173" s="118">
        <v>220</v>
      </c>
      <c r="AY173" s="100">
        <v>211</v>
      </c>
      <c r="AZ173" s="100">
        <v>97</v>
      </c>
      <c r="BA173" s="100">
        <v>84</v>
      </c>
      <c r="BB173" s="100">
        <v>93</v>
      </c>
      <c r="BC173" s="100">
        <v>62</v>
      </c>
      <c r="BD173" s="206">
        <v>80</v>
      </c>
      <c r="BE173" s="118">
        <v>66</v>
      </c>
      <c r="BF173" s="118">
        <v>80</v>
      </c>
      <c r="BG173" s="118">
        <v>82</v>
      </c>
      <c r="BH173" s="118">
        <v>55</v>
      </c>
      <c r="BI173" s="118">
        <v>40</v>
      </c>
      <c r="BJ173" s="118">
        <v>27</v>
      </c>
      <c r="BK173" s="1128">
        <v>3</v>
      </c>
      <c r="BL173" s="100"/>
      <c r="BM173" s="100"/>
      <c r="BN173" s="100"/>
      <c r="BO173" s="100"/>
      <c r="BP173" s="206"/>
    </row>
    <row r="174" spans="1:68" ht="15.75" thickBot="1" x14ac:dyDescent="0.3">
      <c r="A174" s="847"/>
      <c r="B174" s="16"/>
      <c r="C174" s="16"/>
      <c r="D174" s="16"/>
      <c r="E174" s="16"/>
      <c r="F174" s="16"/>
      <c r="G174" s="16"/>
      <c r="H174" s="16"/>
      <c r="I174" s="1"/>
      <c r="J174" s="1"/>
      <c r="K174" s="1"/>
      <c r="L174" s="1"/>
      <c r="M174" s="16"/>
      <c r="N174" s="16"/>
      <c r="O174" s="16"/>
      <c r="P174" s="16"/>
      <c r="Q174" s="16"/>
      <c r="R174" s="16"/>
      <c r="S174" s="16"/>
      <c r="T174" s="16"/>
      <c r="U174" s="1"/>
      <c r="V174" s="1"/>
      <c r="W174" s="1"/>
      <c r="X174" s="1"/>
      <c r="Y174" s="16"/>
      <c r="Z174" s="16"/>
      <c r="AA174" s="16"/>
      <c r="AB174" s="16"/>
      <c r="AC174" s="16"/>
      <c r="AD174" s="16"/>
      <c r="AE174" s="16"/>
      <c r="AF174" s="16"/>
      <c r="AG174" s="1"/>
      <c r="AH174" s="1"/>
      <c r="AI174" s="1"/>
      <c r="AJ174" s="1"/>
      <c r="AK174" s="16"/>
      <c r="AL174" s="16"/>
      <c r="AM174" s="16"/>
      <c r="AN174" s="16"/>
      <c r="AO174" s="16"/>
      <c r="AP174" s="16"/>
      <c r="AQ174" s="16"/>
      <c r="AR174" s="16"/>
      <c r="AS174" s="1"/>
      <c r="AT174" s="1"/>
      <c r="AU174" s="1"/>
      <c r="AV174" s="1"/>
      <c r="AW174" s="16"/>
      <c r="AX174" s="16"/>
      <c r="AY174" s="16"/>
      <c r="AZ174" s="16"/>
      <c r="BA174" s="16"/>
      <c r="BB174" s="16"/>
      <c r="BC174" s="16"/>
      <c r="BD174" s="16"/>
      <c r="BE174" s="1"/>
      <c r="BF174" s="1"/>
      <c r="BG174" s="1"/>
      <c r="BH174" s="1"/>
      <c r="BI174" s="16"/>
      <c r="BJ174" s="16"/>
      <c r="BK174" s="16"/>
      <c r="BL174" s="16"/>
      <c r="BM174" s="16"/>
      <c r="BN174" s="16"/>
      <c r="BO174" s="16"/>
      <c r="BP174" s="16"/>
    </row>
    <row r="175" spans="1:68" ht="15.75" thickBot="1" x14ac:dyDescent="0.3">
      <c r="A175" s="12" t="s">
        <v>56</v>
      </c>
      <c r="B175" s="138" t="s">
        <v>735</v>
      </c>
      <c r="C175" s="139" t="s">
        <v>736</v>
      </c>
      <c r="D175" s="139" t="s">
        <v>737</v>
      </c>
      <c r="E175" s="139" t="s">
        <v>738</v>
      </c>
      <c r="F175" s="453" t="s">
        <v>739</v>
      </c>
      <c r="G175" s="984" t="s">
        <v>741</v>
      </c>
      <c r="H175" s="511" t="s">
        <v>734</v>
      </c>
      <c r="I175" s="457" t="s">
        <v>43</v>
      </c>
      <c r="J175" s="143" t="s">
        <v>32</v>
      </c>
      <c r="K175" s="143" t="s">
        <v>33</v>
      </c>
      <c r="L175" s="143" t="s">
        <v>34</v>
      </c>
      <c r="M175" s="143" t="s">
        <v>35</v>
      </c>
      <c r="N175" s="143" t="s">
        <v>36</v>
      </c>
      <c r="O175" s="143" t="s">
        <v>37</v>
      </c>
      <c r="P175" s="143" t="s">
        <v>38</v>
      </c>
      <c r="Q175" s="143" t="s">
        <v>39</v>
      </c>
      <c r="R175" s="143" t="s">
        <v>40</v>
      </c>
      <c r="S175" s="143" t="s">
        <v>41</v>
      </c>
      <c r="T175" s="144" t="s">
        <v>42</v>
      </c>
      <c r="U175" s="143" t="s">
        <v>401</v>
      </c>
      <c r="V175" s="143" t="s">
        <v>402</v>
      </c>
      <c r="W175" s="143" t="s">
        <v>403</v>
      </c>
      <c r="X175" s="143" t="s">
        <v>404</v>
      </c>
      <c r="Y175" s="143" t="s">
        <v>405</v>
      </c>
      <c r="Z175" s="143" t="s">
        <v>406</v>
      </c>
      <c r="AA175" s="143" t="s">
        <v>407</v>
      </c>
      <c r="AB175" s="143" t="s">
        <v>408</v>
      </c>
      <c r="AC175" s="143" t="s">
        <v>412</v>
      </c>
      <c r="AD175" s="143" t="s">
        <v>409</v>
      </c>
      <c r="AE175" s="143" t="s">
        <v>410</v>
      </c>
      <c r="AF175" s="144" t="s">
        <v>411</v>
      </c>
      <c r="AG175" s="140" t="s">
        <v>475</v>
      </c>
      <c r="AH175" s="140" t="s">
        <v>476</v>
      </c>
      <c r="AI175" s="140" t="s">
        <v>477</v>
      </c>
      <c r="AJ175" s="140" t="s">
        <v>478</v>
      </c>
      <c r="AK175" s="143" t="s">
        <v>485</v>
      </c>
      <c r="AL175" s="143" t="s">
        <v>486</v>
      </c>
      <c r="AM175" s="140" t="s">
        <v>479</v>
      </c>
      <c r="AN175" s="140" t="s">
        <v>480</v>
      </c>
      <c r="AO175" s="140" t="s">
        <v>481</v>
      </c>
      <c r="AP175" s="140" t="s">
        <v>482</v>
      </c>
      <c r="AQ175" s="140" t="s">
        <v>483</v>
      </c>
      <c r="AR175" s="141" t="s">
        <v>484</v>
      </c>
      <c r="AS175" s="328" t="s">
        <v>512</v>
      </c>
      <c r="AT175" s="140" t="s">
        <v>513</v>
      </c>
      <c r="AU175" s="140" t="s">
        <v>514</v>
      </c>
      <c r="AV175" s="140" t="s">
        <v>515</v>
      </c>
      <c r="AW175" s="140" t="s">
        <v>516</v>
      </c>
      <c r="AX175" s="140" t="s">
        <v>517</v>
      </c>
      <c r="AY175" s="140" t="s">
        <v>518</v>
      </c>
      <c r="AZ175" s="140" t="s">
        <v>519</v>
      </c>
      <c r="BA175" s="140" t="s">
        <v>520</v>
      </c>
      <c r="BB175" s="140" t="s">
        <v>521</v>
      </c>
      <c r="BC175" s="140" t="s">
        <v>522</v>
      </c>
      <c r="BD175" s="141" t="s">
        <v>523</v>
      </c>
      <c r="BE175" s="328" t="s">
        <v>722</v>
      </c>
      <c r="BF175" s="140" t="s">
        <v>723</v>
      </c>
      <c r="BG175" s="140" t="s">
        <v>724</v>
      </c>
      <c r="BH175" s="140" t="s">
        <v>725</v>
      </c>
      <c r="BI175" s="140" t="s">
        <v>726</v>
      </c>
      <c r="BJ175" s="140" t="s">
        <v>727</v>
      </c>
      <c r="BK175" s="140" t="s">
        <v>728</v>
      </c>
      <c r="BL175" s="140" t="s">
        <v>729</v>
      </c>
      <c r="BM175" s="140" t="s">
        <v>730</v>
      </c>
      <c r="BN175" s="140" t="s">
        <v>731</v>
      </c>
      <c r="BO175" s="140" t="s">
        <v>732</v>
      </c>
      <c r="BP175" s="141" t="s">
        <v>733</v>
      </c>
    </row>
    <row r="176" spans="1:68" x14ac:dyDescent="0.25">
      <c r="A176" s="285" t="s">
        <v>370</v>
      </c>
      <c r="B176" s="119" t="s">
        <v>74</v>
      </c>
      <c r="C176" s="119" t="s">
        <v>74</v>
      </c>
      <c r="D176" s="119">
        <v>11046</v>
      </c>
      <c r="E176" s="119">
        <v>9913</v>
      </c>
      <c r="F176" s="465">
        <v>8972</v>
      </c>
      <c r="G176" s="213">
        <v>8321</v>
      </c>
      <c r="H176" s="472">
        <v>8030</v>
      </c>
      <c r="I176" s="468">
        <v>11271</v>
      </c>
      <c r="J176" s="120">
        <v>11339</v>
      </c>
      <c r="K176" s="120">
        <v>11331</v>
      </c>
      <c r="L176" s="120">
        <v>11314</v>
      </c>
      <c r="M176" s="120">
        <v>11227</v>
      </c>
      <c r="N176" s="120">
        <v>11094</v>
      </c>
      <c r="O176" s="119">
        <v>11106</v>
      </c>
      <c r="P176" s="119">
        <v>11190</v>
      </c>
      <c r="Q176" s="120">
        <v>11075</v>
      </c>
      <c r="R176" s="120">
        <v>11175</v>
      </c>
      <c r="S176" s="120">
        <v>11071</v>
      </c>
      <c r="T176" s="213">
        <v>11046</v>
      </c>
      <c r="U176" s="120">
        <v>11036</v>
      </c>
      <c r="V176" s="120">
        <v>11004</v>
      </c>
      <c r="W176" s="120">
        <v>10901</v>
      </c>
      <c r="X176" s="120">
        <v>10791</v>
      </c>
      <c r="Y176" s="120">
        <v>10614</v>
      </c>
      <c r="Z176" s="120">
        <v>10514</v>
      </c>
      <c r="AA176" s="120">
        <v>10254</v>
      </c>
      <c r="AB176" s="120" t="s">
        <v>445</v>
      </c>
      <c r="AC176" s="120">
        <v>10085</v>
      </c>
      <c r="AD176" s="120">
        <v>10029</v>
      </c>
      <c r="AE176" s="120">
        <v>9908</v>
      </c>
      <c r="AF176" s="213">
        <v>9913</v>
      </c>
      <c r="AG176" s="120">
        <v>9976</v>
      </c>
      <c r="AH176" s="120">
        <v>9891</v>
      </c>
      <c r="AI176" s="120">
        <v>9719</v>
      </c>
      <c r="AJ176" s="120">
        <v>9612</v>
      </c>
      <c r="AK176" s="120">
        <v>9586</v>
      </c>
      <c r="AL176" s="120">
        <v>9527</v>
      </c>
      <c r="AM176" s="120">
        <v>9398</v>
      </c>
      <c r="AN176" s="120">
        <v>9285</v>
      </c>
      <c r="AO176" s="120">
        <v>9281</v>
      </c>
      <c r="AP176" s="120">
        <v>9186</v>
      </c>
      <c r="AQ176" s="120">
        <v>9113</v>
      </c>
      <c r="AR176" s="213">
        <v>8972</v>
      </c>
      <c r="AS176" s="120">
        <v>8886</v>
      </c>
      <c r="AT176" s="120">
        <v>8791</v>
      </c>
      <c r="AU176" s="120">
        <v>8758</v>
      </c>
      <c r="AV176" s="120">
        <v>8683</v>
      </c>
      <c r="AW176" s="120">
        <v>8627</v>
      </c>
      <c r="AX176" s="120">
        <v>8633</v>
      </c>
      <c r="AY176" s="120">
        <v>8573</v>
      </c>
      <c r="AZ176" s="120">
        <v>8500</v>
      </c>
      <c r="BA176" s="120">
        <v>8430</v>
      </c>
      <c r="BB176" s="120">
        <v>8390</v>
      </c>
      <c r="BC176" s="120">
        <v>8433</v>
      </c>
      <c r="BD176" s="213">
        <v>8321</v>
      </c>
      <c r="BE176" s="120">
        <v>8238</v>
      </c>
      <c r="BF176" s="120">
        <v>8169</v>
      </c>
      <c r="BG176" s="120">
        <v>8148</v>
      </c>
      <c r="BH176" s="120">
        <v>8119</v>
      </c>
      <c r="BI176" s="120">
        <v>8069</v>
      </c>
      <c r="BJ176" s="120">
        <v>8030</v>
      </c>
      <c r="BK176" s="120">
        <v>7911</v>
      </c>
      <c r="BL176" s="120">
        <v>7864</v>
      </c>
      <c r="BM176" s="120"/>
      <c r="BN176" s="120"/>
      <c r="BO176" s="120"/>
      <c r="BP176" s="213"/>
    </row>
    <row r="177" spans="1:68" x14ac:dyDescent="0.25">
      <c r="A177" s="286" t="s">
        <v>369</v>
      </c>
      <c r="B177" s="121" t="s">
        <v>74</v>
      </c>
      <c r="C177" s="121" t="s">
        <v>74</v>
      </c>
      <c r="D177" s="121">
        <v>4875</v>
      </c>
      <c r="E177" s="121">
        <v>4377</v>
      </c>
      <c r="F177" s="466">
        <v>3988</v>
      </c>
      <c r="G177" s="214">
        <v>3730</v>
      </c>
      <c r="H177" s="473">
        <v>3593</v>
      </c>
      <c r="I177" s="469">
        <v>4799</v>
      </c>
      <c r="J177" s="122">
        <v>4845</v>
      </c>
      <c r="K177" s="122">
        <v>4841</v>
      </c>
      <c r="L177" s="122">
        <v>4865</v>
      </c>
      <c r="M177" s="122">
        <v>4818</v>
      </c>
      <c r="N177" s="122">
        <v>4749</v>
      </c>
      <c r="O177" s="121">
        <v>4769</v>
      </c>
      <c r="P177" s="121">
        <v>4848</v>
      </c>
      <c r="Q177" s="122">
        <v>4816</v>
      </c>
      <c r="R177" s="122">
        <v>4821</v>
      </c>
      <c r="S177" s="122">
        <v>4845</v>
      </c>
      <c r="T177" s="214">
        <v>4875</v>
      </c>
      <c r="U177" s="122">
        <v>4859</v>
      </c>
      <c r="V177" s="122">
        <v>4857</v>
      </c>
      <c r="W177" s="122">
        <v>4806</v>
      </c>
      <c r="X177" s="122">
        <v>4773</v>
      </c>
      <c r="Y177" s="122">
        <v>4691</v>
      </c>
      <c r="Z177" s="122">
        <v>4648</v>
      </c>
      <c r="AA177" s="122">
        <v>4564</v>
      </c>
      <c r="AB177" s="122" t="s">
        <v>446</v>
      </c>
      <c r="AC177" s="122">
        <v>4483</v>
      </c>
      <c r="AD177" s="122">
        <v>4449</v>
      </c>
      <c r="AE177" s="122">
        <v>4399</v>
      </c>
      <c r="AF177" s="214">
        <v>4377</v>
      </c>
      <c r="AG177" s="122">
        <v>4427</v>
      </c>
      <c r="AH177" s="122">
        <v>4388</v>
      </c>
      <c r="AI177" s="122">
        <v>4316</v>
      </c>
      <c r="AJ177" s="122">
        <v>4276</v>
      </c>
      <c r="AK177" s="122">
        <v>4270</v>
      </c>
      <c r="AL177" s="122">
        <v>4243</v>
      </c>
      <c r="AM177" s="122">
        <v>4190</v>
      </c>
      <c r="AN177" s="122">
        <v>4117</v>
      </c>
      <c r="AO177" s="122">
        <v>4115</v>
      </c>
      <c r="AP177" s="122">
        <v>4079</v>
      </c>
      <c r="AQ177" s="122">
        <v>4047</v>
      </c>
      <c r="AR177" s="214">
        <v>3988</v>
      </c>
      <c r="AS177" s="122">
        <v>3950</v>
      </c>
      <c r="AT177" s="122">
        <v>3889</v>
      </c>
      <c r="AU177" s="122">
        <v>3863</v>
      </c>
      <c r="AV177" s="122">
        <v>3818</v>
      </c>
      <c r="AW177" s="122">
        <v>3797</v>
      </c>
      <c r="AX177" s="122">
        <v>3794</v>
      </c>
      <c r="AY177" s="122">
        <v>3772</v>
      </c>
      <c r="AZ177" s="122">
        <v>3745</v>
      </c>
      <c r="BA177" s="122">
        <v>3713</v>
      </c>
      <c r="BB177" s="122">
        <v>3706</v>
      </c>
      <c r="BC177" s="122">
        <v>3741</v>
      </c>
      <c r="BD177" s="214">
        <v>3730</v>
      </c>
      <c r="BE177" s="122">
        <v>3701</v>
      </c>
      <c r="BF177" s="122">
        <v>3675</v>
      </c>
      <c r="BG177" s="122">
        <v>3665</v>
      </c>
      <c r="BH177" s="122">
        <v>3644</v>
      </c>
      <c r="BI177" s="122">
        <v>3622</v>
      </c>
      <c r="BJ177" s="122">
        <v>3593</v>
      </c>
      <c r="BK177" s="122">
        <v>3561</v>
      </c>
      <c r="BL177" s="122">
        <v>3544</v>
      </c>
      <c r="BM177" s="122"/>
      <c r="BN177" s="122"/>
      <c r="BO177" s="122"/>
      <c r="BP177" s="214"/>
    </row>
    <row r="178" spans="1:68" x14ac:dyDescent="0.25">
      <c r="A178" s="286" t="s">
        <v>371</v>
      </c>
      <c r="B178" s="121" t="s">
        <v>74</v>
      </c>
      <c r="C178" s="121" t="s">
        <v>74</v>
      </c>
      <c r="D178" s="121">
        <f t="shared" ref="D178:D183" si="29">SUM(I178:T178)</f>
        <v>1979</v>
      </c>
      <c r="E178" s="121">
        <f t="shared" ref="E178:E183" si="30">SUM(U178:AF178)</f>
        <v>1349</v>
      </c>
      <c r="F178" s="466">
        <f t="shared" ref="F178:F183" si="31">SUM(AG178:AR178)</f>
        <v>1444</v>
      </c>
      <c r="G178" s="1005">
        <f t="shared" ref="G178:G183" si="32">SUM(AS178:BD178)</f>
        <v>1280</v>
      </c>
      <c r="H178" s="474">
        <f t="shared" ref="H178:H183" si="33">SUM(BE178:BP178)</f>
        <v>855</v>
      </c>
      <c r="I178" s="469">
        <v>124</v>
      </c>
      <c r="J178" s="122">
        <v>149</v>
      </c>
      <c r="K178" s="122">
        <v>173</v>
      </c>
      <c r="L178" s="122">
        <v>188</v>
      </c>
      <c r="M178" s="122">
        <v>182</v>
      </c>
      <c r="N178" s="122">
        <v>168</v>
      </c>
      <c r="O178" s="121">
        <v>133</v>
      </c>
      <c r="P178" s="121">
        <v>150</v>
      </c>
      <c r="Q178" s="122">
        <v>227</v>
      </c>
      <c r="R178" s="122">
        <v>177</v>
      </c>
      <c r="S178" s="122">
        <v>164</v>
      </c>
      <c r="T178" s="214">
        <v>144</v>
      </c>
      <c r="U178" s="122">
        <v>145</v>
      </c>
      <c r="V178" s="122">
        <v>161</v>
      </c>
      <c r="W178" s="122">
        <v>149</v>
      </c>
      <c r="X178" s="122">
        <v>136</v>
      </c>
      <c r="Y178" s="122">
        <v>80</v>
      </c>
      <c r="Z178" s="122">
        <v>142</v>
      </c>
      <c r="AA178" s="122">
        <v>97</v>
      </c>
      <c r="AB178" s="122" t="s">
        <v>447</v>
      </c>
      <c r="AC178" s="122">
        <v>117</v>
      </c>
      <c r="AD178" s="122">
        <v>96</v>
      </c>
      <c r="AE178" s="122">
        <v>111</v>
      </c>
      <c r="AF178" s="214">
        <v>115</v>
      </c>
      <c r="AG178" s="122">
        <v>134</v>
      </c>
      <c r="AH178" s="122">
        <v>149</v>
      </c>
      <c r="AI178" s="122">
        <v>108</v>
      </c>
      <c r="AJ178" s="122">
        <v>114</v>
      </c>
      <c r="AK178" s="122">
        <v>126</v>
      </c>
      <c r="AL178" s="122">
        <v>117</v>
      </c>
      <c r="AM178" s="122">
        <v>101</v>
      </c>
      <c r="AN178" s="122">
        <v>83</v>
      </c>
      <c r="AO178" s="122">
        <v>153</v>
      </c>
      <c r="AP178" s="122">
        <v>121</v>
      </c>
      <c r="AQ178" s="122">
        <v>136</v>
      </c>
      <c r="AR178" s="214">
        <v>102</v>
      </c>
      <c r="AS178" s="122">
        <v>94</v>
      </c>
      <c r="AT178" s="122">
        <v>107</v>
      </c>
      <c r="AU178" s="122">
        <v>101</v>
      </c>
      <c r="AV178" s="122">
        <v>98</v>
      </c>
      <c r="AW178" s="122">
        <v>108</v>
      </c>
      <c r="AX178" s="122">
        <v>105</v>
      </c>
      <c r="AY178" s="122">
        <v>116</v>
      </c>
      <c r="AZ178" s="122">
        <v>103</v>
      </c>
      <c r="BA178" s="122">
        <v>94</v>
      </c>
      <c r="BB178" s="122">
        <v>118</v>
      </c>
      <c r="BC178" s="122">
        <v>110</v>
      </c>
      <c r="BD178" s="214">
        <v>126</v>
      </c>
      <c r="BE178" s="122">
        <v>134</v>
      </c>
      <c r="BF178" s="122">
        <v>111</v>
      </c>
      <c r="BG178" s="122">
        <v>120</v>
      </c>
      <c r="BH178" s="122">
        <v>124</v>
      </c>
      <c r="BI178" s="122">
        <v>95</v>
      </c>
      <c r="BJ178" s="122">
        <v>95</v>
      </c>
      <c r="BK178" s="122">
        <v>103</v>
      </c>
      <c r="BL178" s="122">
        <v>73</v>
      </c>
      <c r="BM178" s="122"/>
      <c r="BN178" s="122"/>
      <c r="BO178" s="122"/>
      <c r="BP178" s="214"/>
    </row>
    <row r="179" spans="1:68" x14ac:dyDescent="0.25">
      <c r="A179" s="286" t="s">
        <v>372</v>
      </c>
      <c r="B179" s="121" t="s">
        <v>74</v>
      </c>
      <c r="C179" s="121" t="s">
        <v>74</v>
      </c>
      <c r="D179" s="121">
        <f t="shared" si="29"/>
        <v>1978</v>
      </c>
      <c r="E179" s="121">
        <f t="shared" si="30"/>
        <v>1749</v>
      </c>
      <c r="F179" s="466">
        <f t="shared" si="31"/>
        <v>2075</v>
      </c>
      <c r="G179" s="1005">
        <f t="shared" si="32"/>
        <v>1693</v>
      </c>
      <c r="H179" s="474">
        <f t="shared" si="33"/>
        <v>1112</v>
      </c>
      <c r="I179" s="469">
        <v>153</v>
      </c>
      <c r="J179" s="122">
        <v>171</v>
      </c>
      <c r="K179" s="122">
        <v>163</v>
      </c>
      <c r="L179" s="122">
        <v>154</v>
      </c>
      <c r="M179" s="122">
        <v>181</v>
      </c>
      <c r="N179" s="122">
        <v>157</v>
      </c>
      <c r="O179" s="121">
        <v>139</v>
      </c>
      <c r="P179" s="121">
        <v>151</v>
      </c>
      <c r="Q179" s="122">
        <v>178</v>
      </c>
      <c r="R179" s="122">
        <v>173</v>
      </c>
      <c r="S179" s="122">
        <v>185</v>
      </c>
      <c r="T179" s="214">
        <v>173</v>
      </c>
      <c r="U179" s="122">
        <v>199</v>
      </c>
      <c r="V179" s="122">
        <v>192</v>
      </c>
      <c r="W179" s="122">
        <v>150</v>
      </c>
      <c r="X179" s="122">
        <v>173</v>
      </c>
      <c r="Y179" s="122">
        <v>165</v>
      </c>
      <c r="Z179" s="122">
        <v>162</v>
      </c>
      <c r="AA179" s="122">
        <v>172</v>
      </c>
      <c r="AB179" s="122" t="s">
        <v>448</v>
      </c>
      <c r="AC179" s="122">
        <v>161</v>
      </c>
      <c r="AD179" s="122">
        <v>99</v>
      </c>
      <c r="AE179" s="122">
        <v>141</v>
      </c>
      <c r="AF179" s="214">
        <v>135</v>
      </c>
      <c r="AG179" s="122">
        <v>171</v>
      </c>
      <c r="AH179" s="122">
        <v>205</v>
      </c>
      <c r="AI179" s="122">
        <v>184</v>
      </c>
      <c r="AJ179" s="122">
        <v>168</v>
      </c>
      <c r="AK179" s="122">
        <v>152</v>
      </c>
      <c r="AL179" s="122">
        <v>161</v>
      </c>
      <c r="AM179" s="122">
        <v>171</v>
      </c>
      <c r="AN179" s="122">
        <v>161</v>
      </c>
      <c r="AO179" s="122">
        <v>178</v>
      </c>
      <c r="AP179" s="122">
        <v>166</v>
      </c>
      <c r="AQ179" s="122">
        <v>179</v>
      </c>
      <c r="AR179" s="214">
        <v>179</v>
      </c>
      <c r="AS179" s="122">
        <v>148</v>
      </c>
      <c r="AT179" s="122">
        <v>181</v>
      </c>
      <c r="AU179" s="122">
        <v>142</v>
      </c>
      <c r="AV179" s="122">
        <v>150</v>
      </c>
      <c r="AW179" s="122">
        <v>139</v>
      </c>
      <c r="AX179" s="122">
        <v>119</v>
      </c>
      <c r="AY179" s="122">
        <v>142</v>
      </c>
      <c r="AZ179" s="122">
        <v>139</v>
      </c>
      <c r="BA179" s="122">
        <v>143</v>
      </c>
      <c r="BB179" s="122">
        <v>139</v>
      </c>
      <c r="BC179" s="122">
        <v>90</v>
      </c>
      <c r="BD179" s="214">
        <v>161</v>
      </c>
      <c r="BE179" s="122">
        <v>164</v>
      </c>
      <c r="BF179" s="122">
        <v>166</v>
      </c>
      <c r="BG179" s="122">
        <v>130</v>
      </c>
      <c r="BH179" s="122">
        <v>145</v>
      </c>
      <c r="BI179" s="122">
        <v>123</v>
      </c>
      <c r="BJ179" s="122">
        <v>134</v>
      </c>
      <c r="BK179" s="122">
        <v>146</v>
      </c>
      <c r="BL179" s="122">
        <v>104</v>
      </c>
      <c r="BM179" s="122"/>
      <c r="BN179" s="122"/>
      <c r="BO179" s="122"/>
      <c r="BP179" s="214"/>
    </row>
    <row r="180" spans="1:68" x14ac:dyDescent="0.25">
      <c r="A180" s="287" t="s">
        <v>216</v>
      </c>
      <c r="B180" s="121" t="s">
        <v>74</v>
      </c>
      <c r="C180" s="121" t="s">
        <v>74</v>
      </c>
      <c r="D180" s="121">
        <f t="shared" si="29"/>
        <v>859</v>
      </c>
      <c r="E180" s="123">
        <f t="shared" si="30"/>
        <v>742</v>
      </c>
      <c r="F180" s="466">
        <f t="shared" si="31"/>
        <v>909</v>
      </c>
      <c r="G180" s="1005">
        <f t="shared" si="32"/>
        <v>703</v>
      </c>
      <c r="H180" s="1009">
        <f t="shared" si="33"/>
        <v>428</v>
      </c>
      <c r="I180" s="470">
        <v>47</v>
      </c>
      <c r="J180" s="124">
        <v>43</v>
      </c>
      <c r="K180" s="124">
        <v>71</v>
      </c>
      <c r="L180" s="124">
        <v>70</v>
      </c>
      <c r="M180" s="124">
        <v>86</v>
      </c>
      <c r="N180" s="124">
        <v>85</v>
      </c>
      <c r="O180" s="123">
        <v>66</v>
      </c>
      <c r="P180" s="123">
        <v>72</v>
      </c>
      <c r="Q180" s="124">
        <v>78</v>
      </c>
      <c r="R180" s="124">
        <v>72</v>
      </c>
      <c r="S180" s="124">
        <v>95</v>
      </c>
      <c r="T180" s="225">
        <v>74</v>
      </c>
      <c r="U180" s="124">
        <v>87</v>
      </c>
      <c r="V180" s="124">
        <v>83</v>
      </c>
      <c r="W180" s="124">
        <v>53</v>
      </c>
      <c r="X180" s="124">
        <v>68</v>
      </c>
      <c r="Y180" s="124">
        <v>85</v>
      </c>
      <c r="Z180" s="124">
        <v>81</v>
      </c>
      <c r="AA180" s="124">
        <v>71</v>
      </c>
      <c r="AB180" s="124" t="s">
        <v>449</v>
      </c>
      <c r="AC180" s="124">
        <v>57</v>
      </c>
      <c r="AD180" s="124">
        <v>42</v>
      </c>
      <c r="AE180" s="124">
        <v>54</v>
      </c>
      <c r="AF180" s="225">
        <v>61</v>
      </c>
      <c r="AG180" s="124">
        <v>74</v>
      </c>
      <c r="AH180" s="124">
        <v>91</v>
      </c>
      <c r="AI180" s="124">
        <v>87</v>
      </c>
      <c r="AJ180" s="124">
        <v>70</v>
      </c>
      <c r="AK180" s="124">
        <v>81</v>
      </c>
      <c r="AL180" s="124">
        <v>70</v>
      </c>
      <c r="AM180" s="124">
        <v>66</v>
      </c>
      <c r="AN180" s="124">
        <v>61</v>
      </c>
      <c r="AO180" s="124">
        <v>77</v>
      </c>
      <c r="AP180" s="124">
        <v>73</v>
      </c>
      <c r="AQ180" s="124">
        <v>86</v>
      </c>
      <c r="AR180" s="225">
        <v>73</v>
      </c>
      <c r="AS180" s="124">
        <v>58</v>
      </c>
      <c r="AT180" s="124">
        <v>62</v>
      </c>
      <c r="AU180" s="124">
        <v>67</v>
      </c>
      <c r="AV180" s="124">
        <v>70</v>
      </c>
      <c r="AW180" s="124">
        <v>60</v>
      </c>
      <c r="AX180" s="124">
        <v>59</v>
      </c>
      <c r="AY180" s="124">
        <v>54</v>
      </c>
      <c r="AZ180" s="124">
        <v>55</v>
      </c>
      <c r="BA180" s="124">
        <v>63</v>
      </c>
      <c r="BB180" s="124">
        <v>52</v>
      </c>
      <c r="BC180" s="124">
        <v>41</v>
      </c>
      <c r="BD180" s="225">
        <v>62</v>
      </c>
      <c r="BE180" s="124">
        <v>60</v>
      </c>
      <c r="BF180" s="124">
        <v>48</v>
      </c>
      <c r="BG180" s="124">
        <v>56</v>
      </c>
      <c r="BH180" s="124">
        <v>61</v>
      </c>
      <c r="BI180" s="124">
        <v>49</v>
      </c>
      <c r="BJ180" s="124">
        <v>56</v>
      </c>
      <c r="BK180" s="124">
        <v>54</v>
      </c>
      <c r="BL180" s="124">
        <v>44</v>
      </c>
      <c r="BM180" s="124"/>
      <c r="BN180" s="124"/>
      <c r="BO180" s="124"/>
      <c r="BP180" s="225"/>
    </row>
    <row r="181" spans="1:68" x14ac:dyDescent="0.25">
      <c r="A181" s="287" t="s">
        <v>220</v>
      </c>
      <c r="B181" s="121" t="s">
        <v>74</v>
      </c>
      <c r="C181" s="121" t="s">
        <v>74</v>
      </c>
      <c r="D181" s="121">
        <f t="shared" si="29"/>
        <v>50</v>
      </c>
      <c r="E181" s="123">
        <f t="shared" si="30"/>
        <v>48</v>
      </c>
      <c r="F181" s="466">
        <f t="shared" si="31"/>
        <v>49</v>
      </c>
      <c r="G181" s="1005">
        <f t="shared" si="32"/>
        <v>40</v>
      </c>
      <c r="H181" s="1009">
        <f t="shared" si="33"/>
        <v>36</v>
      </c>
      <c r="I181" s="470">
        <v>3</v>
      </c>
      <c r="J181" s="124">
        <v>1</v>
      </c>
      <c r="K181" s="124">
        <v>3</v>
      </c>
      <c r="L181" s="124">
        <v>6</v>
      </c>
      <c r="M181" s="124">
        <v>5</v>
      </c>
      <c r="N181" s="124">
        <v>2</v>
      </c>
      <c r="O181" s="123">
        <v>3</v>
      </c>
      <c r="P181" s="123">
        <v>5</v>
      </c>
      <c r="Q181" s="124">
        <v>8</v>
      </c>
      <c r="R181" s="124">
        <v>7</v>
      </c>
      <c r="S181" s="124">
        <v>2</v>
      </c>
      <c r="T181" s="225">
        <v>5</v>
      </c>
      <c r="U181" s="124">
        <v>8</v>
      </c>
      <c r="V181" s="124">
        <v>4</v>
      </c>
      <c r="W181" s="124">
        <v>4</v>
      </c>
      <c r="X181" s="124">
        <v>3</v>
      </c>
      <c r="Y181" s="124">
        <v>3</v>
      </c>
      <c r="Z181" s="124">
        <v>2</v>
      </c>
      <c r="AA181" s="124">
        <v>7</v>
      </c>
      <c r="AB181" s="124" t="s">
        <v>450</v>
      </c>
      <c r="AC181" s="124">
        <v>6</v>
      </c>
      <c r="AD181" s="124">
        <v>1</v>
      </c>
      <c r="AE181" s="124">
        <v>6</v>
      </c>
      <c r="AF181" s="225">
        <v>4</v>
      </c>
      <c r="AG181" s="124">
        <v>5</v>
      </c>
      <c r="AH181" s="124">
        <v>5</v>
      </c>
      <c r="AI181" s="124">
        <v>4</v>
      </c>
      <c r="AJ181" s="124">
        <v>5</v>
      </c>
      <c r="AK181" s="124">
        <v>5</v>
      </c>
      <c r="AL181" s="124">
        <v>2</v>
      </c>
      <c r="AM181" s="124">
        <v>8</v>
      </c>
      <c r="AN181" s="124">
        <v>3</v>
      </c>
      <c r="AO181" s="124">
        <v>3</v>
      </c>
      <c r="AP181" s="124">
        <v>1</v>
      </c>
      <c r="AQ181" s="124">
        <v>2</v>
      </c>
      <c r="AR181" s="225">
        <v>6</v>
      </c>
      <c r="AS181" s="124">
        <v>1</v>
      </c>
      <c r="AT181" s="124">
        <v>3</v>
      </c>
      <c r="AU181" s="124">
        <v>5</v>
      </c>
      <c r="AV181" s="124">
        <v>5</v>
      </c>
      <c r="AW181" s="124">
        <v>4</v>
      </c>
      <c r="AX181" s="124">
        <v>1</v>
      </c>
      <c r="AY181" s="124">
        <v>2</v>
      </c>
      <c r="AZ181" s="124">
        <v>3</v>
      </c>
      <c r="BA181" s="124">
        <v>6</v>
      </c>
      <c r="BB181" s="124">
        <v>2</v>
      </c>
      <c r="BC181" s="124">
        <v>2</v>
      </c>
      <c r="BD181" s="225">
        <v>6</v>
      </c>
      <c r="BE181" s="124">
        <v>6</v>
      </c>
      <c r="BF181" s="124">
        <v>9</v>
      </c>
      <c r="BG181" s="124">
        <v>4</v>
      </c>
      <c r="BH181" s="124">
        <v>5</v>
      </c>
      <c r="BI181" s="124">
        <v>1</v>
      </c>
      <c r="BJ181" s="124">
        <v>5</v>
      </c>
      <c r="BK181" s="124">
        <v>4</v>
      </c>
      <c r="BL181" s="124">
        <v>2</v>
      </c>
      <c r="BM181" s="124"/>
      <c r="BN181" s="124"/>
      <c r="BO181" s="124"/>
      <c r="BP181" s="225"/>
    </row>
    <row r="182" spans="1:68" x14ac:dyDescent="0.25">
      <c r="A182" s="287" t="s">
        <v>217</v>
      </c>
      <c r="B182" s="121" t="s">
        <v>74</v>
      </c>
      <c r="C182" s="121" t="s">
        <v>74</v>
      </c>
      <c r="D182" s="121">
        <f t="shared" si="29"/>
        <v>289</v>
      </c>
      <c r="E182" s="123">
        <f t="shared" si="30"/>
        <v>300</v>
      </c>
      <c r="F182" s="466">
        <f t="shared" si="31"/>
        <v>335</v>
      </c>
      <c r="G182" s="1005">
        <f t="shared" si="32"/>
        <v>292</v>
      </c>
      <c r="H182" s="1009">
        <f t="shared" si="33"/>
        <v>170</v>
      </c>
      <c r="I182" s="470">
        <v>20</v>
      </c>
      <c r="J182" s="124">
        <v>25</v>
      </c>
      <c r="K182" s="124">
        <v>17</v>
      </c>
      <c r="L182" s="124">
        <v>23</v>
      </c>
      <c r="M182" s="124">
        <v>25</v>
      </c>
      <c r="N182" s="124">
        <v>8</v>
      </c>
      <c r="O182" s="123">
        <v>28</v>
      </c>
      <c r="P182" s="123">
        <v>24</v>
      </c>
      <c r="Q182" s="124">
        <v>28</v>
      </c>
      <c r="R182" s="124">
        <v>31</v>
      </c>
      <c r="S182" s="124">
        <v>32</v>
      </c>
      <c r="T182" s="225">
        <v>28</v>
      </c>
      <c r="U182" s="124">
        <v>32</v>
      </c>
      <c r="V182" s="124">
        <v>22</v>
      </c>
      <c r="W182" s="124">
        <v>32</v>
      </c>
      <c r="X182" s="124">
        <v>36</v>
      </c>
      <c r="Y182" s="124">
        <v>22</v>
      </c>
      <c r="Z182" s="124">
        <v>19</v>
      </c>
      <c r="AA182" s="124">
        <v>34</v>
      </c>
      <c r="AB182" s="124" t="s">
        <v>451</v>
      </c>
      <c r="AC182" s="124">
        <v>43</v>
      </c>
      <c r="AD182" s="124">
        <v>17</v>
      </c>
      <c r="AE182" s="124">
        <v>27</v>
      </c>
      <c r="AF182" s="225">
        <v>16</v>
      </c>
      <c r="AG182" s="124">
        <v>22</v>
      </c>
      <c r="AH182" s="124">
        <v>40</v>
      </c>
      <c r="AI182" s="124">
        <v>26</v>
      </c>
      <c r="AJ182" s="124">
        <v>20</v>
      </c>
      <c r="AK182" s="124">
        <v>16</v>
      </c>
      <c r="AL182" s="124">
        <v>25</v>
      </c>
      <c r="AM182" s="124">
        <v>31</v>
      </c>
      <c r="AN182" s="124">
        <v>30</v>
      </c>
      <c r="AO182" s="124">
        <v>30</v>
      </c>
      <c r="AP182" s="124">
        <v>30</v>
      </c>
      <c r="AQ182" s="124">
        <v>30</v>
      </c>
      <c r="AR182" s="225">
        <v>35</v>
      </c>
      <c r="AS182" s="124">
        <v>33</v>
      </c>
      <c r="AT182" s="124">
        <v>30</v>
      </c>
      <c r="AU182" s="124">
        <v>25</v>
      </c>
      <c r="AV182" s="124">
        <v>25</v>
      </c>
      <c r="AW182" s="124">
        <v>23</v>
      </c>
      <c r="AX182" s="124">
        <v>18</v>
      </c>
      <c r="AY182" s="124">
        <v>29</v>
      </c>
      <c r="AZ182" s="124">
        <v>27</v>
      </c>
      <c r="BA182" s="124">
        <v>19</v>
      </c>
      <c r="BB182" s="124">
        <v>22</v>
      </c>
      <c r="BC182" s="124">
        <v>13</v>
      </c>
      <c r="BD182" s="225">
        <v>28</v>
      </c>
      <c r="BE182" s="124">
        <v>24</v>
      </c>
      <c r="BF182" s="124">
        <v>26</v>
      </c>
      <c r="BG182" s="124">
        <v>18</v>
      </c>
      <c r="BH182" s="124">
        <v>19</v>
      </c>
      <c r="BI182" s="124">
        <v>24</v>
      </c>
      <c r="BJ182" s="124">
        <v>27</v>
      </c>
      <c r="BK182" s="124">
        <v>21</v>
      </c>
      <c r="BL182" s="124">
        <v>11</v>
      </c>
      <c r="BM182" s="124"/>
      <c r="BN182" s="124"/>
      <c r="BO182" s="124"/>
      <c r="BP182" s="225"/>
    </row>
    <row r="183" spans="1:68" x14ac:dyDescent="0.25">
      <c r="A183" s="287" t="s">
        <v>143</v>
      </c>
      <c r="B183" s="121" t="s">
        <v>74</v>
      </c>
      <c r="C183" s="121" t="s">
        <v>74</v>
      </c>
      <c r="D183" s="121">
        <f t="shared" si="29"/>
        <v>795</v>
      </c>
      <c r="E183" s="123">
        <f t="shared" si="30"/>
        <v>653</v>
      </c>
      <c r="F183" s="466">
        <f t="shared" si="31"/>
        <v>783</v>
      </c>
      <c r="G183" s="1005">
        <f t="shared" si="32"/>
        <v>658</v>
      </c>
      <c r="H183" s="1009">
        <f t="shared" si="33"/>
        <v>478</v>
      </c>
      <c r="I183" s="470">
        <v>83</v>
      </c>
      <c r="J183" s="124">
        <v>102</v>
      </c>
      <c r="K183" s="124">
        <v>72</v>
      </c>
      <c r="L183" s="124">
        <v>55</v>
      </c>
      <c r="M183" s="124">
        <v>65</v>
      </c>
      <c r="N183" s="124">
        <v>62</v>
      </c>
      <c r="O183" s="123">
        <v>42</v>
      </c>
      <c r="P183" s="123">
        <v>65</v>
      </c>
      <c r="Q183" s="124">
        <v>64</v>
      </c>
      <c r="R183" s="124">
        <v>63</v>
      </c>
      <c r="S183" s="124">
        <v>56</v>
      </c>
      <c r="T183" s="225">
        <v>66</v>
      </c>
      <c r="U183" s="124">
        <v>72</v>
      </c>
      <c r="V183" s="124">
        <v>83</v>
      </c>
      <c r="W183" s="124">
        <v>61</v>
      </c>
      <c r="X183" s="124">
        <v>66</v>
      </c>
      <c r="Y183" s="124">
        <v>55</v>
      </c>
      <c r="Z183" s="124">
        <v>60</v>
      </c>
      <c r="AA183" s="124">
        <v>60</v>
      </c>
      <c r="AB183" s="124" t="s">
        <v>452</v>
      </c>
      <c r="AC183" s="124">
        <v>55</v>
      </c>
      <c r="AD183" s="124">
        <v>33</v>
      </c>
      <c r="AE183" s="124">
        <v>54</v>
      </c>
      <c r="AF183" s="225">
        <v>54</v>
      </c>
      <c r="AG183" s="124">
        <v>70</v>
      </c>
      <c r="AH183" s="124">
        <v>69</v>
      </c>
      <c r="AI183" s="124">
        <v>67</v>
      </c>
      <c r="AJ183" s="124">
        <v>73</v>
      </c>
      <c r="AK183" s="124">
        <v>50</v>
      </c>
      <c r="AL183" s="124">
        <v>64</v>
      </c>
      <c r="AM183" s="124">
        <v>66</v>
      </c>
      <c r="AN183" s="124">
        <v>68</v>
      </c>
      <c r="AO183" s="124">
        <v>68</v>
      </c>
      <c r="AP183" s="124">
        <v>62</v>
      </c>
      <c r="AQ183" s="124">
        <v>61</v>
      </c>
      <c r="AR183" s="225">
        <v>65</v>
      </c>
      <c r="AS183" s="124">
        <v>56</v>
      </c>
      <c r="AT183" s="124">
        <v>86</v>
      </c>
      <c r="AU183" s="124">
        <v>45</v>
      </c>
      <c r="AV183" s="124">
        <v>50</v>
      </c>
      <c r="AW183" s="124">
        <v>52</v>
      </c>
      <c r="AX183" s="124">
        <v>41</v>
      </c>
      <c r="AY183" s="124">
        <v>57</v>
      </c>
      <c r="AZ183" s="124">
        <v>54</v>
      </c>
      <c r="BA183" s="124">
        <v>55</v>
      </c>
      <c r="BB183" s="124">
        <v>63</v>
      </c>
      <c r="BC183" s="124">
        <v>34</v>
      </c>
      <c r="BD183" s="225">
        <v>65</v>
      </c>
      <c r="BE183" s="124">
        <v>74</v>
      </c>
      <c r="BF183" s="124">
        <v>83</v>
      </c>
      <c r="BG183" s="124">
        <v>52</v>
      </c>
      <c r="BH183" s="124">
        <v>60</v>
      </c>
      <c r="BI183" s="124">
        <v>49</v>
      </c>
      <c r="BJ183" s="124">
        <v>46</v>
      </c>
      <c r="BK183" s="124">
        <v>67</v>
      </c>
      <c r="BL183" s="124">
        <v>47</v>
      </c>
      <c r="BM183" s="124"/>
      <c r="BN183" s="124"/>
      <c r="BO183" s="124"/>
      <c r="BP183" s="225"/>
    </row>
    <row r="184" spans="1:68" ht="15.75" thickBot="1" x14ac:dyDescent="0.3">
      <c r="A184" s="284" t="s">
        <v>373</v>
      </c>
      <c r="B184" s="130" t="s">
        <v>74</v>
      </c>
      <c r="C184" s="130" t="s">
        <v>74</v>
      </c>
      <c r="D184" s="130">
        <f>AVERAGE(I184:T184)</f>
        <v>6.5341666666666667</v>
      </c>
      <c r="E184" s="130">
        <f>AVERAGE(U184:AF184)</f>
        <v>6.34</v>
      </c>
      <c r="F184" s="467">
        <f>AVERAGE(AG184:AR184)</f>
        <v>5.7250000000000005</v>
      </c>
      <c r="G184" s="1008">
        <f>AVERAGE(AS184:BD184)</f>
        <v>5.6500000000000012</v>
      </c>
      <c r="H184" s="475">
        <f>AVERAGE(BE184:BP184)</f>
        <v>6</v>
      </c>
      <c r="I184" s="471">
        <v>6.73</v>
      </c>
      <c r="J184" s="146">
        <v>6.87</v>
      </c>
      <c r="K184" s="146">
        <v>6.63</v>
      </c>
      <c r="L184" s="146">
        <v>6.55</v>
      </c>
      <c r="M184" s="146">
        <v>7.02</v>
      </c>
      <c r="N184" s="146">
        <v>6.78</v>
      </c>
      <c r="O184" s="130">
        <v>6.99</v>
      </c>
      <c r="P184" s="130">
        <v>6.5</v>
      </c>
      <c r="Q184" s="146">
        <v>6.6</v>
      </c>
      <c r="R184" s="146">
        <v>6</v>
      </c>
      <c r="S184" s="146">
        <v>6.14</v>
      </c>
      <c r="T184" s="226">
        <v>5.6</v>
      </c>
      <c r="U184" s="146">
        <v>5.86</v>
      </c>
      <c r="V184" s="146">
        <v>5.51</v>
      </c>
      <c r="W184" s="146">
        <v>6.2</v>
      </c>
      <c r="X184" s="146">
        <v>7.38</v>
      </c>
      <c r="Y184" s="146">
        <v>7.21</v>
      </c>
      <c r="Z184" s="146">
        <v>11.09</v>
      </c>
      <c r="AA184" s="146">
        <v>4.9800000000000004</v>
      </c>
      <c r="AB184" s="146">
        <v>5.4</v>
      </c>
      <c r="AC184" s="146">
        <v>6.2</v>
      </c>
      <c r="AD184" s="146">
        <v>5.7</v>
      </c>
      <c r="AE184" s="146">
        <v>5.27</v>
      </c>
      <c r="AF184" s="226">
        <v>5.28</v>
      </c>
      <c r="AG184" s="146">
        <v>5.5</v>
      </c>
      <c r="AH184" s="146">
        <v>5.7</v>
      </c>
      <c r="AI184" s="146">
        <v>6</v>
      </c>
      <c r="AJ184" s="146">
        <v>5.3</v>
      </c>
      <c r="AK184" s="146">
        <v>5.5</v>
      </c>
      <c r="AL184" s="146">
        <v>6</v>
      </c>
      <c r="AM184" s="146">
        <v>6.3</v>
      </c>
      <c r="AN184" s="146">
        <v>5.6</v>
      </c>
      <c r="AO184" s="146">
        <v>5.7</v>
      </c>
      <c r="AP184" s="146">
        <v>5.7</v>
      </c>
      <c r="AQ184" s="146">
        <v>5.4</v>
      </c>
      <c r="AR184" s="226">
        <v>6</v>
      </c>
      <c r="AS184" s="146">
        <v>5.5</v>
      </c>
      <c r="AT184" s="146">
        <v>5</v>
      </c>
      <c r="AU184" s="146">
        <v>5.5</v>
      </c>
      <c r="AV184" s="146">
        <v>5.6</v>
      </c>
      <c r="AW184" s="146">
        <v>5.24</v>
      </c>
      <c r="AX184" s="146">
        <v>5.32</v>
      </c>
      <c r="AY184" s="146">
        <v>5.54</v>
      </c>
      <c r="AZ184" s="146">
        <v>5.7</v>
      </c>
      <c r="BA184" s="146">
        <v>6.4</v>
      </c>
      <c r="BB184" s="146">
        <v>6</v>
      </c>
      <c r="BC184" s="146">
        <v>6</v>
      </c>
      <c r="BD184" s="226">
        <v>6</v>
      </c>
      <c r="BE184" s="146">
        <v>5.6</v>
      </c>
      <c r="BF184" s="146">
        <v>5.7</v>
      </c>
      <c r="BG184" s="146">
        <v>5.7</v>
      </c>
      <c r="BH184" s="146">
        <v>6</v>
      </c>
      <c r="BI184" s="146">
        <v>5.7</v>
      </c>
      <c r="BJ184" s="146">
        <v>6</v>
      </c>
      <c r="BK184" s="146">
        <v>6.3</v>
      </c>
      <c r="BL184" s="146">
        <v>7</v>
      </c>
      <c r="BM184" s="146"/>
      <c r="BN184" s="146"/>
      <c r="BO184" s="146"/>
      <c r="BP184" s="226"/>
    </row>
    <row r="185" spans="1:68" ht="15" customHeight="1" x14ac:dyDescent="0.25">
      <c r="A185" s="1386" t="s">
        <v>392</v>
      </c>
      <c r="B185" s="1386"/>
      <c r="C185" s="1386"/>
      <c r="D185" s="1386"/>
      <c r="E185" s="1386"/>
      <c r="F185" s="1386"/>
      <c r="G185" s="1386"/>
      <c r="H185" s="1386"/>
      <c r="I185" s="1386"/>
      <c r="J185" s="1386"/>
      <c r="K185" s="1386"/>
      <c r="L185" s="1386"/>
      <c r="M185" s="1386"/>
      <c r="N185" s="1386"/>
      <c r="O185" s="1386"/>
      <c r="P185" s="1386"/>
      <c r="Q185" s="1386"/>
      <c r="R185" s="1386"/>
      <c r="S185" s="1386"/>
      <c r="T185" s="1386"/>
      <c r="U185" s="1386"/>
      <c r="V185" s="1386"/>
      <c r="W185" s="1386"/>
      <c r="X185" s="1386"/>
      <c r="Y185" s="1386"/>
      <c r="Z185" s="1386"/>
      <c r="AA185" s="1386"/>
      <c r="AB185" s="1386"/>
      <c r="AC185" s="1386"/>
      <c r="AD185" s="1386"/>
      <c r="AE185" s="1386"/>
      <c r="AF185" s="1386"/>
      <c r="AG185" s="1386"/>
      <c r="AH185" s="1386"/>
      <c r="AI185" s="1386"/>
      <c r="AJ185" s="1386"/>
      <c r="AK185" s="1386"/>
      <c r="AL185" s="1386"/>
      <c r="AM185" s="1386"/>
      <c r="AN185" s="1386"/>
      <c r="AO185" s="1386"/>
      <c r="AP185" s="1386"/>
      <c r="AQ185" s="1386"/>
      <c r="AR185" s="1386"/>
      <c r="AS185" s="1386"/>
      <c r="AT185" s="1386"/>
      <c r="AU185" s="1386"/>
      <c r="AV185" s="1386"/>
      <c r="AW185" s="1386"/>
      <c r="AX185" s="1386"/>
      <c r="AY185" s="1386"/>
      <c r="AZ185" s="1386"/>
      <c r="BA185" s="1386"/>
      <c r="BB185" s="1386"/>
      <c r="BC185" s="1386"/>
      <c r="BD185" s="1386"/>
      <c r="BE185" s="1386"/>
      <c r="BF185" s="1386"/>
      <c r="BG185" s="1386"/>
      <c r="BH185" s="1386"/>
      <c r="BI185" s="1386"/>
      <c r="BJ185" s="1386"/>
      <c r="BK185" s="1386"/>
      <c r="BL185" s="1386"/>
      <c r="BM185" s="1386"/>
      <c r="BN185" s="1386"/>
      <c r="BO185" s="1386"/>
      <c r="BP185" s="1386"/>
    </row>
    <row r="186" spans="1:68" x14ac:dyDescent="0.25">
      <c r="A186" s="1387" t="s">
        <v>453</v>
      </c>
      <c r="B186" s="1387"/>
      <c r="C186" s="1387"/>
      <c r="D186" s="1387"/>
      <c r="E186" s="1387"/>
      <c r="F186" s="1387"/>
      <c r="G186" s="1387"/>
      <c r="H186" s="1387"/>
      <c r="I186" s="1387"/>
      <c r="J186" s="1387"/>
      <c r="K186" s="1387"/>
      <c r="L186" s="1387"/>
      <c r="M186" s="1387"/>
      <c r="N186" s="1387"/>
      <c r="O186" s="1387"/>
      <c r="P186" s="1387"/>
      <c r="Q186" s="1387"/>
      <c r="R186" s="1387"/>
      <c r="S186" s="1387"/>
      <c r="T186" s="1387"/>
      <c r="U186" s="1387"/>
      <c r="V186" s="1387"/>
      <c r="W186" s="1387"/>
      <c r="X186" s="1387"/>
      <c r="Y186" s="1387"/>
      <c r="Z186" s="1387"/>
      <c r="AA186" s="1387"/>
      <c r="AB186" s="1387"/>
      <c r="AC186" s="1387"/>
      <c r="AD186" s="1387"/>
      <c r="AE186" s="1387"/>
      <c r="AF186" s="1387"/>
      <c r="AG186" s="1387"/>
      <c r="AH186" s="1387"/>
      <c r="AI186" s="1387"/>
      <c r="AJ186" s="1387"/>
      <c r="AK186" s="1387"/>
      <c r="AL186" s="1387"/>
      <c r="AM186" s="1387"/>
      <c r="AN186" s="1387"/>
      <c r="AO186" s="1387"/>
      <c r="AP186" s="1387"/>
      <c r="AQ186" s="1387"/>
      <c r="AR186" s="1387"/>
      <c r="AS186" s="1387"/>
      <c r="AT186" s="1387"/>
      <c r="AU186" s="1387"/>
      <c r="AV186" s="1387"/>
      <c r="AW186" s="1387"/>
      <c r="AX186" s="1387"/>
      <c r="AY186" s="1387"/>
      <c r="AZ186" s="1387"/>
      <c r="BA186" s="1387"/>
      <c r="BB186" s="1387"/>
      <c r="BC186" s="1387"/>
      <c r="BD186" s="1387"/>
      <c r="BE186" s="1387"/>
      <c r="BF186" s="1387"/>
      <c r="BG186" s="1387"/>
      <c r="BH186" s="1387"/>
      <c r="BI186" s="1387"/>
      <c r="BJ186" s="1387"/>
      <c r="BK186" s="1387"/>
      <c r="BL186" s="1387"/>
      <c r="BM186" s="1387"/>
      <c r="BN186" s="1387"/>
      <c r="BO186" s="1387"/>
      <c r="BP186" s="1387"/>
    </row>
    <row r="187" spans="1:68" x14ac:dyDescent="0.25">
      <c r="A187" s="1387" t="s">
        <v>493</v>
      </c>
      <c r="B187" s="1387"/>
      <c r="C187" s="1387"/>
      <c r="D187" s="1387"/>
      <c r="E187" s="1387"/>
      <c r="F187" s="1387"/>
      <c r="G187" s="1387"/>
      <c r="H187" s="1387"/>
      <c r="I187" s="1387"/>
      <c r="J187" s="1387"/>
      <c r="K187" s="1387"/>
      <c r="L187" s="1387"/>
      <c r="M187" s="1387"/>
      <c r="N187" s="1387"/>
      <c r="O187" s="1387"/>
      <c r="P187" s="1387"/>
      <c r="Q187" s="1387"/>
      <c r="R187" s="1387"/>
      <c r="S187" s="1387"/>
      <c r="T187" s="1387"/>
      <c r="U187" s="1387"/>
      <c r="V187" s="1387"/>
      <c r="W187" s="1387"/>
      <c r="X187" s="1387"/>
      <c r="Y187" s="1387"/>
      <c r="Z187" s="1387"/>
      <c r="AA187" s="1387"/>
      <c r="AB187" s="1387"/>
      <c r="AC187" s="1387"/>
      <c r="AD187" s="1387"/>
      <c r="AE187" s="1387"/>
      <c r="AF187" s="1387"/>
      <c r="AG187" s="1387"/>
      <c r="AH187" s="1387"/>
      <c r="AI187" s="1387"/>
      <c r="AJ187" s="1387"/>
      <c r="AK187" s="1387"/>
      <c r="AL187" s="1387"/>
      <c r="AM187" s="1387"/>
      <c r="AN187" s="1387"/>
      <c r="AO187" s="1387"/>
      <c r="AP187" s="1387"/>
      <c r="AQ187" s="1387"/>
      <c r="AR187" s="1387"/>
      <c r="AS187" s="1387"/>
      <c r="AT187" s="1387"/>
      <c r="AU187" s="1387"/>
      <c r="AV187" s="1387"/>
      <c r="AW187" s="1387"/>
      <c r="AX187" s="1387"/>
      <c r="AY187" s="1387"/>
      <c r="AZ187" s="1387"/>
      <c r="BA187" s="1387"/>
      <c r="BB187" s="1387"/>
      <c r="BC187" s="1387"/>
      <c r="BD187" s="1387"/>
      <c r="BE187" s="1387"/>
      <c r="BF187" s="1387"/>
      <c r="BG187" s="1387"/>
      <c r="BH187" s="1387"/>
      <c r="BI187" s="1387"/>
      <c r="BJ187" s="1387"/>
      <c r="BK187" s="1387"/>
      <c r="BL187" s="1387"/>
      <c r="BM187" s="1387"/>
      <c r="BN187" s="1387"/>
      <c r="BO187" s="1387"/>
      <c r="BP187" s="1387"/>
    </row>
    <row r="188" spans="1:68" x14ac:dyDescent="0.25">
      <c r="A188" s="1387" t="s">
        <v>454</v>
      </c>
      <c r="B188" s="1387"/>
      <c r="C188" s="1387"/>
      <c r="D188" s="1387"/>
      <c r="E188" s="1387"/>
      <c r="F188" s="1387"/>
      <c r="G188" s="1387"/>
      <c r="H188" s="1387"/>
      <c r="I188" s="1387"/>
      <c r="J188" s="1387"/>
      <c r="K188" s="1387"/>
      <c r="L188" s="1387"/>
      <c r="M188" s="1387"/>
      <c r="N188" s="1387"/>
      <c r="O188" s="1387"/>
      <c r="P188" s="1387"/>
      <c r="Q188" s="1387"/>
      <c r="R188" s="1387"/>
      <c r="S188" s="1387"/>
      <c r="T188" s="1387"/>
      <c r="U188" s="1387"/>
      <c r="V188" s="1387"/>
      <c r="W188" s="1387"/>
      <c r="X188" s="1387"/>
      <c r="Y188" s="1387"/>
      <c r="Z188" s="1387"/>
      <c r="AA188" s="1387"/>
      <c r="AB188" s="1387"/>
      <c r="AC188" s="1387"/>
      <c r="AD188" s="1387"/>
      <c r="AE188" s="1387"/>
      <c r="AF188" s="1387"/>
      <c r="AG188" s="1387"/>
      <c r="AH188" s="1387"/>
      <c r="AI188" s="1387"/>
      <c r="AJ188" s="1387"/>
      <c r="AK188" s="1387"/>
      <c r="AL188" s="1387"/>
      <c r="AM188" s="1387"/>
      <c r="AN188" s="1387"/>
      <c r="AO188" s="1387"/>
      <c r="AP188" s="1387"/>
      <c r="AQ188" s="1387"/>
      <c r="AR188" s="1387"/>
      <c r="AS188" s="1387"/>
      <c r="AT188" s="1387"/>
      <c r="AU188" s="1387"/>
      <c r="AV188" s="1387"/>
      <c r="AW188" s="1387"/>
      <c r="AX188" s="1387"/>
      <c r="AY188" s="1387"/>
      <c r="AZ188" s="1387"/>
      <c r="BA188" s="1387"/>
      <c r="BB188" s="1387"/>
      <c r="BC188" s="1387"/>
      <c r="BD188" s="1387"/>
      <c r="BE188" s="1387"/>
      <c r="BF188" s="1387"/>
      <c r="BG188" s="1387"/>
      <c r="BH188" s="1387"/>
      <c r="BI188" s="1387"/>
      <c r="BJ188" s="1387"/>
      <c r="BK188" s="1387"/>
      <c r="BL188" s="1387"/>
      <c r="BM188" s="1387"/>
      <c r="BN188" s="1387"/>
      <c r="BO188" s="1387"/>
      <c r="BP188" s="1387"/>
    </row>
    <row r="189" spans="1:68" x14ac:dyDescent="0.25">
      <c r="A189" s="1382" t="s">
        <v>495</v>
      </c>
      <c r="B189" s="1382"/>
      <c r="C189" s="1382"/>
      <c r="D189" s="1382"/>
      <c r="E189" s="1382"/>
      <c r="F189" s="1382"/>
      <c r="G189" s="1382"/>
      <c r="H189" s="1382"/>
      <c r="I189" s="1382"/>
      <c r="J189" s="1382"/>
      <c r="K189" s="1382"/>
      <c r="L189" s="1382"/>
      <c r="M189" s="1382"/>
      <c r="N189" s="1382"/>
      <c r="O189" s="1382"/>
      <c r="P189" s="1382"/>
      <c r="Q189" s="1382"/>
      <c r="R189" s="1382"/>
      <c r="S189" s="1382"/>
      <c r="T189" s="1382"/>
      <c r="U189" s="1382"/>
      <c r="V189" s="1382"/>
      <c r="W189" s="1382"/>
      <c r="X189" s="1382"/>
      <c r="Y189" s="1382"/>
      <c r="Z189" s="1382"/>
      <c r="AA189" s="1382"/>
      <c r="AB189" s="1382"/>
      <c r="AC189" s="1382"/>
      <c r="AD189" s="1382"/>
      <c r="AE189" s="1382"/>
      <c r="AF189" s="1382"/>
      <c r="AG189" s="1382"/>
      <c r="AH189" s="1382"/>
      <c r="AI189" s="1382"/>
      <c r="AJ189" s="1382"/>
      <c r="AK189" s="1382"/>
      <c r="AL189" s="1382"/>
      <c r="AM189" s="1382"/>
      <c r="AN189" s="1382"/>
      <c r="AO189" s="1382"/>
      <c r="AP189" s="1382"/>
      <c r="AQ189" s="1382"/>
      <c r="AR189" s="1382"/>
      <c r="AS189" s="1382"/>
      <c r="AT189" s="1382"/>
      <c r="AU189" s="1382"/>
      <c r="AV189" s="1382"/>
      <c r="AW189" s="1382"/>
      <c r="AX189" s="1382"/>
      <c r="AY189" s="1382"/>
      <c r="AZ189" s="1382"/>
      <c r="BA189" s="1382"/>
      <c r="BB189" s="1382"/>
      <c r="BC189" s="1382"/>
      <c r="BD189" s="1382"/>
      <c r="BE189" s="1382"/>
      <c r="BF189" s="1382"/>
      <c r="BG189" s="1382"/>
      <c r="BH189" s="1382"/>
      <c r="BI189" s="1382"/>
      <c r="BJ189" s="1382"/>
      <c r="BK189" s="1382"/>
      <c r="BL189" s="1382"/>
      <c r="BM189" s="1382"/>
      <c r="BN189" s="1382"/>
      <c r="BO189" s="1382"/>
      <c r="BP189" s="1382"/>
    </row>
    <row r="190" spans="1:68" ht="15" customHeight="1" x14ac:dyDescent="0.25">
      <c r="A190" s="1380" t="s">
        <v>504</v>
      </c>
      <c r="B190" s="1380"/>
      <c r="C190" s="1380"/>
      <c r="D190" s="1380"/>
      <c r="E190" s="1380"/>
      <c r="F190" s="1380"/>
      <c r="G190" s="1380"/>
      <c r="H190" s="1380"/>
      <c r="I190" s="1380"/>
      <c r="J190" s="1380"/>
      <c r="K190" s="1380"/>
      <c r="L190" s="1380"/>
      <c r="M190" s="1380"/>
      <c r="N190" s="1380"/>
      <c r="O190" s="1380"/>
      <c r="P190" s="1380"/>
      <c r="Q190" s="1380"/>
      <c r="R190" s="1380"/>
      <c r="S190" s="1380"/>
      <c r="T190" s="1380"/>
      <c r="U190" s="1380"/>
      <c r="V190" s="1380"/>
      <c r="W190" s="1380"/>
      <c r="X190" s="1380"/>
      <c r="Y190" s="1380"/>
      <c r="Z190" s="1380"/>
      <c r="AA190" s="1380"/>
      <c r="AB190" s="1380"/>
      <c r="AC190" s="1380"/>
      <c r="AD190" s="1380"/>
      <c r="AE190" s="1380"/>
      <c r="AF190" s="1380"/>
      <c r="AG190" s="1380"/>
      <c r="AH190" s="1380"/>
      <c r="AI190" s="1380"/>
      <c r="AJ190" s="1380"/>
      <c r="AK190" s="1380"/>
      <c r="AL190" s="1380"/>
      <c r="AM190" s="1380"/>
      <c r="AN190" s="1380"/>
      <c r="AO190" s="1380"/>
      <c r="AP190" s="1380"/>
      <c r="AQ190" s="1380"/>
      <c r="AR190" s="1380"/>
      <c r="AS190" s="1380"/>
      <c r="AT190" s="1380"/>
      <c r="AU190" s="1380"/>
      <c r="AV190" s="1380"/>
      <c r="AW190" s="1380"/>
      <c r="AX190" s="1380"/>
      <c r="AY190" s="1380"/>
      <c r="AZ190" s="1380"/>
      <c r="BA190" s="1380"/>
      <c r="BB190" s="1380"/>
      <c r="BC190" s="1380"/>
      <c r="BD190" s="1380"/>
      <c r="BE190" s="1380"/>
      <c r="BF190" s="1380"/>
      <c r="BG190" s="1380"/>
      <c r="BH190" s="1380"/>
      <c r="BI190" s="1380"/>
      <c r="BJ190" s="1380"/>
      <c r="BK190" s="1380"/>
      <c r="BL190" s="1380"/>
      <c r="BM190" s="1380"/>
      <c r="BN190" s="1380"/>
      <c r="BO190" s="1380"/>
      <c r="BP190" s="1380"/>
    </row>
    <row r="191" spans="1:68" ht="15.75" customHeight="1" x14ac:dyDescent="0.25">
      <c r="A191" s="1381" t="s">
        <v>505</v>
      </c>
      <c r="B191" s="1381"/>
      <c r="C191" s="1381"/>
      <c r="D191" s="1381"/>
      <c r="E191" s="1381"/>
      <c r="F191" s="1381"/>
      <c r="G191" s="1381"/>
      <c r="H191" s="1381"/>
      <c r="I191" s="1381"/>
      <c r="J191" s="1381"/>
      <c r="K191" s="1381"/>
      <c r="L191" s="1381"/>
      <c r="M191" s="1381"/>
      <c r="N191" s="1381"/>
      <c r="O191" s="1381"/>
      <c r="P191" s="1381"/>
      <c r="Q191" s="1381"/>
      <c r="R191" s="1381"/>
      <c r="S191" s="1381"/>
      <c r="T191" s="1381"/>
      <c r="U191" s="1381"/>
      <c r="V191" s="1381"/>
      <c r="W191" s="1381"/>
      <c r="X191" s="1381"/>
      <c r="Y191" s="1381"/>
      <c r="Z191" s="1381"/>
      <c r="AA191" s="1381"/>
      <c r="AB191" s="1381"/>
      <c r="AC191" s="1381"/>
      <c r="AD191" s="1381"/>
      <c r="AE191" s="1381"/>
      <c r="AF191" s="1381"/>
      <c r="AG191" s="1381"/>
      <c r="AH191" s="1381"/>
      <c r="AI191" s="1381"/>
      <c r="AJ191" s="1381"/>
      <c r="AK191" s="1381"/>
      <c r="AL191" s="1381"/>
      <c r="AM191" s="1381"/>
      <c r="AN191" s="1381"/>
      <c r="AO191" s="1381"/>
      <c r="AP191" s="1381"/>
      <c r="AQ191" s="1381"/>
      <c r="AR191" s="1381"/>
      <c r="AS191" s="1381"/>
      <c r="AT191" s="1381"/>
      <c r="AU191" s="1381"/>
      <c r="AV191" s="1381"/>
      <c r="AW191" s="1381"/>
      <c r="AX191" s="1381"/>
      <c r="AY191" s="1381"/>
      <c r="AZ191" s="1381"/>
      <c r="BA191" s="1381"/>
      <c r="BB191" s="1381"/>
      <c r="BC191" s="1381"/>
      <c r="BD191" s="1381"/>
      <c r="BE191" s="1381"/>
      <c r="BF191" s="1381"/>
      <c r="BG191" s="1381"/>
      <c r="BH191" s="1381"/>
      <c r="BI191" s="1381"/>
      <c r="BJ191" s="1381"/>
      <c r="BK191" s="1381"/>
      <c r="BL191" s="1381"/>
      <c r="BM191" s="1381"/>
      <c r="BN191" s="1381"/>
      <c r="BO191" s="1381"/>
      <c r="BP191" s="1381"/>
    </row>
    <row r="192" spans="1:68" ht="15" customHeight="1" x14ac:dyDescent="0.25">
      <c r="A192" s="1382" t="s">
        <v>714</v>
      </c>
      <c r="B192" s="1382"/>
      <c r="C192" s="1382"/>
      <c r="D192" s="1382"/>
      <c r="E192" s="1382"/>
      <c r="F192" s="1382"/>
      <c r="G192" s="1382"/>
      <c r="H192" s="1382"/>
      <c r="I192" s="1382"/>
      <c r="J192" s="1382"/>
      <c r="K192" s="1382"/>
      <c r="L192" s="1382"/>
      <c r="M192" s="1382"/>
      <c r="N192" s="1382"/>
      <c r="O192" s="1382"/>
      <c r="P192" s="1382"/>
      <c r="Q192" s="1382"/>
      <c r="R192" s="1382"/>
      <c r="S192" s="1382"/>
      <c r="T192" s="1382"/>
      <c r="U192" s="1382"/>
      <c r="V192" s="1382"/>
      <c r="W192" s="1382"/>
      <c r="X192" s="1382"/>
      <c r="Y192" s="1382"/>
      <c r="Z192" s="1382"/>
      <c r="AA192" s="1382"/>
      <c r="AB192" s="1382"/>
      <c r="AC192" s="1382"/>
      <c r="AD192" s="1382"/>
      <c r="AE192" s="1382"/>
      <c r="AF192" s="1382"/>
      <c r="AG192" s="1382"/>
      <c r="AH192" s="1382"/>
      <c r="AI192" s="1382"/>
      <c r="AJ192" s="1382"/>
      <c r="AK192" s="1382"/>
      <c r="AL192" s="1382"/>
      <c r="AM192" s="1382"/>
      <c r="AN192" s="1382"/>
      <c r="AO192" s="1382"/>
      <c r="AP192" s="1382"/>
      <c r="AQ192" s="1382"/>
      <c r="AR192" s="1382"/>
      <c r="AS192" s="1382"/>
      <c r="AT192" s="1382"/>
      <c r="AU192" s="1382"/>
      <c r="AV192" s="1382"/>
      <c r="AW192" s="1382"/>
      <c r="AX192" s="1382"/>
      <c r="AY192" s="1382"/>
      <c r="AZ192" s="1382"/>
      <c r="BA192" s="1382"/>
      <c r="BB192" s="1382"/>
      <c r="BC192" s="1382"/>
      <c r="BD192" s="1382"/>
      <c r="BE192" s="1382"/>
      <c r="BF192" s="1382"/>
      <c r="BG192" s="1382"/>
      <c r="BH192" s="1382"/>
      <c r="BI192" s="1382"/>
      <c r="BJ192" s="1382"/>
      <c r="BK192" s="1382"/>
      <c r="BL192" s="1382"/>
      <c r="BM192" s="1382"/>
      <c r="BN192" s="1382"/>
      <c r="BO192" s="1382"/>
      <c r="BP192" s="1382"/>
    </row>
    <row r="193" spans="1:68" ht="18.75" customHeight="1" x14ac:dyDescent="0.25">
      <c r="A193" s="1380" t="s">
        <v>718</v>
      </c>
      <c r="B193" s="1380"/>
      <c r="C193" s="1380"/>
      <c r="D193" s="1380"/>
      <c r="E193" s="1380"/>
      <c r="F193" s="1380"/>
      <c r="G193" s="1380"/>
      <c r="H193" s="1380"/>
      <c r="I193" s="1380"/>
      <c r="J193" s="1380"/>
      <c r="K193" s="1380"/>
      <c r="L193" s="1380"/>
      <c r="M193" s="1380"/>
      <c r="N193" s="1380"/>
      <c r="O193" s="1380"/>
      <c r="P193" s="1380"/>
      <c r="Q193" s="1380"/>
      <c r="R193" s="1380"/>
      <c r="S193" s="1380"/>
      <c r="T193" s="1380"/>
      <c r="U193" s="1380"/>
      <c r="V193" s="1380"/>
      <c r="W193" s="1380"/>
      <c r="X193" s="1380"/>
      <c r="Y193" s="1380"/>
      <c r="Z193" s="1380"/>
      <c r="AA193" s="1380"/>
      <c r="AB193" s="1380"/>
      <c r="AC193" s="1380"/>
      <c r="AD193" s="1380"/>
      <c r="AE193" s="1380"/>
      <c r="AF193" s="1380"/>
      <c r="AG193" s="1380"/>
      <c r="AH193" s="1380"/>
      <c r="AI193" s="1380"/>
      <c r="AJ193" s="1380"/>
      <c r="AK193" s="1380"/>
      <c r="AL193" s="1380"/>
      <c r="AM193" s="1380"/>
      <c r="AN193" s="1380"/>
      <c r="AO193" s="1380"/>
      <c r="AP193" s="1380"/>
      <c r="AQ193" s="1380"/>
      <c r="AR193" s="1380"/>
      <c r="AS193" s="1380"/>
      <c r="AT193" s="1380"/>
      <c r="AU193" s="1380"/>
      <c r="AV193" s="1380"/>
      <c r="AW193" s="1380"/>
      <c r="AX193" s="1380"/>
      <c r="AY193" s="1380"/>
      <c r="AZ193" s="1380"/>
      <c r="BA193" s="1380"/>
      <c r="BB193" s="1380"/>
      <c r="BC193" s="1380"/>
      <c r="BD193" s="1380"/>
      <c r="BE193" s="1380"/>
      <c r="BF193" s="1380"/>
      <c r="BG193" s="1380"/>
      <c r="BH193" s="1380"/>
      <c r="BI193" s="1380"/>
      <c r="BJ193" s="1380"/>
      <c r="BK193" s="1380"/>
      <c r="BL193" s="1380"/>
      <c r="BM193" s="1380"/>
      <c r="BN193" s="1380"/>
      <c r="BO193" s="1380"/>
      <c r="BP193" s="1380"/>
    </row>
    <row r="194" spans="1:68" ht="17.25" customHeight="1" x14ac:dyDescent="0.25">
      <c r="A194" s="1380" t="s">
        <v>755</v>
      </c>
      <c r="B194" s="1380"/>
      <c r="C194" s="1380"/>
      <c r="D194" s="1380"/>
      <c r="E194" s="1380"/>
      <c r="F194" s="1380"/>
      <c r="G194" s="1380"/>
      <c r="H194" s="1380"/>
      <c r="I194" s="1380"/>
      <c r="J194" s="1380"/>
      <c r="K194" s="1380"/>
      <c r="L194" s="1380"/>
      <c r="M194" s="1380"/>
      <c r="N194" s="1380"/>
      <c r="O194" s="1380"/>
      <c r="P194" s="1380"/>
      <c r="Q194" s="1380"/>
      <c r="R194" s="1380"/>
      <c r="S194" s="1380"/>
      <c r="T194" s="1380"/>
      <c r="U194" s="1380"/>
      <c r="V194" s="1380"/>
      <c r="W194" s="1380"/>
      <c r="X194" s="1380"/>
      <c r="Y194" s="1380"/>
      <c r="Z194" s="1380"/>
      <c r="AA194" s="1380"/>
      <c r="AB194" s="1380"/>
      <c r="AC194" s="1380"/>
      <c r="AD194" s="1380"/>
      <c r="AE194" s="1380"/>
      <c r="AF194" s="1380"/>
      <c r="AG194" s="1380"/>
      <c r="AH194" s="1380"/>
      <c r="AI194" s="1380"/>
      <c r="AJ194" s="1380"/>
      <c r="AK194" s="1380"/>
      <c r="AL194" s="1380"/>
      <c r="AM194" s="1380"/>
      <c r="AN194" s="1380"/>
      <c r="AO194" s="1380"/>
      <c r="AP194" s="1380"/>
      <c r="AQ194" s="1380"/>
      <c r="AR194" s="1380"/>
      <c r="AS194" s="1380"/>
      <c r="AT194" s="1380"/>
      <c r="AU194" s="1380"/>
      <c r="AV194" s="1380"/>
      <c r="AW194" s="1380"/>
      <c r="AX194" s="1380"/>
      <c r="AY194" s="1380"/>
      <c r="AZ194" s="1380"/>
      <c r="BA194" s="1380"/>
      <c r="BB194" s="1380"/>
      <c r="BC194" s="1380"/>
      <c r="BD194" s="1380"/>
      <c r="BE194" s="1380"/>
      <c r="BF194" s="1380"/>
      <c r="BG194" s="1380"/>
      <c r="BH194" s="1380"/>
      <c r="BI194" s="1380"/>
      <c r="BJ194" s="1380"/>
      <c r="BK194" s="1380"/>
      <c r="BL194" s="1380"/>
      <c r="BM194" s="1380"/>
      <c r="BN194" s="1380"/>
      <c r="BO194" s="1380"/>
      <c r="BP194" s="1380"/>
    </row>
  </sheetData>
  <sheetProtection algorithmName="SHA-512" hashValue="oGyTkJXZWphPKaEcZ7Wc8kuKRjOkIxxMNrPwyEilpONg/pHGKhXYi494g9g/P5Di4Ztptemoqq4ncNUB/v6Drg==" saltValue="VwiSM1ar6FkaCmupfin6Gw==" spinCount="100000" sheet="1" objects="1" scenarios="1"/>
  <mergeCells count="11">
    <mergeCell ref="A194:BP194"/>
    <mergeCell ref="A191:BP191"/>
    <mergeCell ref="A192:BP192"/>
    <mergeCell ref="A193:BP193"/>
    <mergeCell ref="A1:BP1"/>
    <mergeCell ref="A185:BP185"/>
    <mergeCell ref="A186:BP186"/>
    <mergeCell ref="A187:BP187"/>
    <mergeCell ref="A188:BP188"/>
    <mergeCell ref="A189:BP189"/>
    <mergeCell ref="A190:BP190"/>
  </mergeCells>
  <printOptions horizontalCentered="1"/>
  <pageMargins left="0.25" right="0.25" top="0.75" bottom="0.75" header="0.3" footer="0.3"/>
  <pageSetup paperSize="5" fitToHeight="20" orientation="landscape" r:id="rId1"/>
  <headerFooter>
    <oddFooter>&amp;Rpage &amp;P of &amp;N</oddFooter>
  </headerFooter>
  <rowBreaks count="3" manualBreakCount="3">
    <brk id="47" max="15" man="1"/>
    <brk id="95" max="18" man="1"/>
    <brk id="174" max="15" man="1"/>
  </rowBreaks>
  <ignoredErrors>
    <ignoredError sqref="D42:E47 D95:E95 D94 D80:E80 D35:E40 D49:E54 D61:E61 D69:E70 D82:E90 D92 D173:E174 D160:H160 D56 D161 D176:D177 F28:G32 D28:E33 F173:G173 D166:G171 D98:G101 F97:G97 D27:G27 D163:D164 G172 H27:H32 F35:H39 F42:H46 F69:H69 F82:H89 H166:H173 D178:H184 F49:H53 D63:H67 D72:H72 E73:H74 D74 G75:H79 H97:H10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BP58"/>
  <sheetViews>
    <sheetView showGridLines="0" zoomScale="90" zoomScaleNormal="90" workbookViewId="0">
      <selection activeCell="A10" sqref="A10"/>
    </sheetView>
  </sheetViews>
  <sheetFormatPr defaultColWidth="9.140625" defaultRowHeight="15" x14ac:dyDescent="0.25"/>
  <cols>
    <col min="1" max="1" width="40.85546875" style="68" bestFit="1" customWidth="1"/>
    <col min="2" max="7" width="9.140625" style="68" customWidth="1"/>
    <col min="8" max="8" width="10.7109375" style="904" customWidth="1"/>
    <col min="9" max="19" width="9.140625" style="68" hidden="1" customWidth="1"/>
    <col min="20" max="20" width="9.28515625" style="68" hidden="1" customWidth="1"/>
    <col min="21" max="29" width="9.140625" style="68" hidden="1" customWidth="1"/>
    <col min="30" max="30" width="9.5703125" style="68" hidden="1" customWidth="1"/>
    <col min="31" max="31" width="10.28515625" style="68" hidden="1" customWidth="1"/>
    <col min="32" max="44" width="9.140625" style="68" hidden="1" customWidth="1"/>
    <col min="45" max="56" width="9.140625" style="904"/>
    <col min="57" max="16384" width="9.140625" style="68"/>
  </cols>
  <sheetData>
    <row r="1" spans="1:56" ht="24.75" customHeight="1" thickBot="1" x14ac:dyDescent="0.3">
      <c r="A1" s="1383" t="s">
        <v>437</v>
      </c>
      <c r="B1" s="1384"/>
      <c r="C1" s="1384"/>
      <c r="D1" s="1384"/>
      <c r="E1" s="1384"/>
      <c r="F1" s="1384"/>
      <c r="G1" s="1384"/>
      <c r="H1" s="1384"/>
      <c r="I1" s="1384"/>
      <c r="J1" s="1384"/>
      <c r="K1" s="1384"/>
      <c r="L1" s="1384"/>
      <c r="M1" s="1384"/>
      <c r="N1" s="1384"/>
      <c r="O1" s="1384"/>
      <c r="P1" s="1384"/>
      <c r="Q1" s="1384"/>
      <c r="R1" s="1384"/>
      <c r="S1" s="1384"/>
      <c r="T1" s="1384"/>
      <c r="U1" s="1384"/>
      <c r="V1" s="1384"/>
      <c r="W1" s="1384"/>
      <c r="X1" s="1384"/>
      <c r="Y1" s="1384"/>
      <c r="Z1" s="1384"/>
      <c r="AA1" s="1384"/>
      <c r="AB1" s="1384"/>
      <c r="AC1" s="1384"/>
      <c r="AD1" s="1384"/>
      <c r="AE1" s="1384"/>
      <c r="AF1" s="1384"/>
      <c r="AG1" s="1384"/>
      <c r="AH1" s="1384"/>
      <c r="AI1" s="1384"/>
      <c r="AJ1" s="1384"/>
      <c r="AK1" s="1384"/>
      <c r="AL1" s="1384"/>
      <c r="AM1" s="1384"/>
      <c r="AN1" s="1384"/>
      <c r="AO1" s="1384"/>
      <c r="AP1" s="1384"/>
      <c r="AQ1" s="1384"/>
      <c r="AR1" s="1384"/>
      <c r="AS1" s="1384"/>
      <c r="AT1" s="1384"/>
      <c r="AU1" s="1384"/>
      <c r="AV1" s="1384"/>
      <c r="AW1" s="1384"/>
      <c r="AX1" s="1384"/>
      <c r="AY1" s="1384"/>
      <c r="AZ1" s="1384"/>
      <c r="BA1" s="1384"/>
      <c r="BB1" s="1384"/>
      <c r="BC1" s="1384"/>
      <c r="BD1" s="1385"/>
    </row>
    <row r="2" spans="1:56" ht="15.75" thickBot="1" x14ac:dyDescent="0.3">
      <c r="A2" s="308" t="s">
        <v>144</v>
      </c>
      <c r="B2" s="260"/>
      <c r="C2" s="260"/>
      <c r="D2" s="309"/>
      <c r="E2" s="309"/>
      <c r="F2" s="303"/>
      <c r="G2" s="303"/>
      <c r="H2" s="303"/>
      <c r="AC2" s="20"/>
      <c r="AO2" s="20" t="str">
        <f>'Operational Data'!BN2</f>
        <v>Effective: March 31, 2021</v>
      </c>
      <c r="BA2" s="20" t="str">
        <f>'Operational Data'!BN2</f>
        <v>Effective: March 31, 2021</v>
      </c>
    </row>
    <row r="3" spans="1:56" ht="18.75" thickBot="1" x14ac:dyDescent="0.3">
      <c r="A3" s="12" t="s">
        <v>73</v>
      </c>
      <c r="B3" s="142" t="s">
        <v>735</v>
      </c>
      <c r="C3" s="26" t="s">
        <v>736</v>
      </c>
      <c r="D3" s="26" t="s">
        <v>742</v>
      </c>
      <c r="E3" s="26" t="s">
        <v>738</v>
      </c>
      <c r="F3" s="26" t="s">
        <v>743</v>
      </c>
      <c r="G3" s="718" t="s">
        <v>741</v>
      </c>
      <c r="H3" s="461" t="s">
        <v>734</v>
      </c>
      <c r="I3" s="457" t="s">
        <v>401</v>
      </c>
      <c r="J3" s="143" t="s">
        <v>402</v>
      </c>
      <c r="K3" s="143" t="s">
        <v>403</v>
      </c>
      <c r="L3" s="143" t="s">
        <v>404</v>
      </c>
      <c r="M3" s="143" t="s">
        <v>405</v>
      </c>
      <c r="N3" s="143" t="s">
        <v>406</v>
      </c>
      <c r="O3" s="143" t="s">
        <v>407</v>
      </c>
      <c r="P3" s="143" t="s">
        <v>408</v>
      </c>
      <c r="Q3" s="143" t="s">
        <v>412</v>
      </c>
      <c r="R3" s="143" t="s">
        <v>409</v>
      </c>
      <c r="S3" s="143" t="s">
        <v>410</v>
      </c>
      <c r="T3" s="345" t="s">
        <v>411</v>
      </c>
      <c r="U3" s="322" t="s">
        <v>475</v>
      </c>
      <c r="V3" s="143" t="s">
        <v>476</v>
      </c>
      <c r="W3" s="143" t="s">
        <v>477</v>
      </c>
      <c r="X3" s="143" t="s">
        <v>478</v>
      </c>
      <c r="Y3" s="143" t="s">
        <v>485</v>
      </c>
      <c r="Z3" s="143" t="s">
        <v>486</v>
      </c>
      <c r="AA3" s="143" t="s">
        <v>479</v>
      </c>
      <c r="AB3" s="143" t="s">
        <v>480</v>
      </c>
      <c r="AC3" s="143" t="s">
        <v>481</v>
      </c>
      <c r="AD3" s="143" t="s">
        <v>482</v>
      </c>
      <c r="AE3" s="143" t="s">
        <v>483</v>
      </c>
      <c r="AF3" s="144" t="s">
        <v>484</v>
      </c>
      <c r="AG3" s="322" t="s">
        <v>512</v>
      </c>
      <c r="AH3" s="143" t="s">
        <v>513</v>
      </c>
      <c r="AI3" s="143" t="s">
        <v>514</v>
      </c>
      <c r="AJ3" s="143" t="s">
        <v>515</v>
      </c>
      <c r="AK3" s="143" t="s">
        <v>516</v>
      </c>
      <c r="AL3" s="143" t="s">
        <v>517</v>
      </c>
      <c r="AM3" s="143" t="s">
        <v>518</v>
      </c>
      <c r="AN3" s="143" t="s">
        <v>519</v>
      </c>
      <c r="AO3" s="143" t="s">
        <v>520</v>
      </c>
      <c r="AP3" s="143" t="s">
        <v>521</v>
      </c>
      <c r="AQ3" s="143" t="s">
        <v>522</v>
      </c>
      <c r="AR3" s="144" t="s">
        <v>523</v>
      </c>
      <c r="AS3" s="322" t="s">
        <v>722</v>
      </c>
      <c r="AT3" s="143" t="s">
        <v>723</v>
      </c>
      <c r="AU3" s="143" t="s">
        <v>724</v>
      </c>
      <c r="AV3" s="143" t="s">
        <v>725</v>
      </c>
      <c r="AW3" s="143" t="s">
        <v>726</v>
      </c>
      <c r="AX3" s="143" t="s">
        <v>727</v>
      </c>
      <c r="AY3" s="143" t="s">
        <v>728</v>
      </c>
      <c r="AZ3" s="143" t="s">
        <v>764</v>
      </c>
      <c r="BA3" s="143" t="s">
        <v>730</v>
      </c>
      <c r="BB3" s="143" t="s">
        <v>731</v>
      </c>
      <c r="BC3" s="143" t="s">
        <v>732</v>
      </c>
      <c r="BD3" s="144" t="s">
        <v>733</v>
      </c>
    </row>
    <row r="4" spans="1:56" x14ac:dyDescent="0.25">
      <c r="A4" s="848" t="s">
        <v>21</v>
      </c>
      <c r="B4" s="397">
        <v>17264</v>
      </c>
      <c r="C4" s="131">
        <v>17390</v>
      </c>
      <c r="D4" s="428">
        <v>15803</v>
      </c>
      <c r="E4" s="163">
        <v>13651</v>
      </c>
      <c r="F4" s="163">
        <v>13326</v>
      </c>
      <c r="G4" s="1082">
        <v>13161</v>
      </c>
      <c r="H4" s="1075">
        <v>13507</v>
      </c>
      <c r="I4" s="527">
        <v>15471</v>
      </c>
      <c r="J4" s="112">
        <v>15168</v>
      </c>
      <c r="K4" s="112">
        <v>15021</v>
      </c>
      <c r="L4" s="112">
        <v>14889</v>
      </c>
      <c r="M4" s="112">
        <v>14503</v>
      </c>
      <c r="N4" s="102">
        <v>14249</v>
      </c>
      <c r="O4" s="102">
        <v>14278</v>
      </c>
      <c r="P4" s="102">
        <v>14202</v>
      </c>
      <c r="Q4" s="112">
        <v>14084</v>
      </c>
      <c r="R4" s="112">
        <v>14010</v>
      </c>
      <c r="S4" s="112">
        <v>13812</v>
      </c>
      <c r="T4" s="347">
        <v>13663</v>
      </c>
      <c r="U4" s="349">
        <v>13541</v>
      </c>
      <c r="V4" s="112">
        <v>13357</v>
      </c>
      <c r="W4" s="112">
        <v>13358</v>
      </c>
      <c r="X4" s="112">
        <v>13352</v>
      </c>
      <c r="Y4" s="112">
        <v>13135</v>
      </c>
      <c r="Z4" s="102">
        <v>12984</v>
      </c>
      <c r="AA4" s="102">
        <v>13030</v>
      </c>
      <c r="AB4" s="102">
        <v>13091</v>
      </c>
      <c r="AC4" s="112">
        <v>13216</v>
      </c>
      <c r="AD4" s="112">
        <v>13333</v>
      </c>
      <c r="AE4" s="112">
        <v>13370</v>
      </c>
      <c r="AF4" s="208">
        <v>13326</v>
      </c>
      <c r="AG4" s="853">
        <v>13244</v>
      </c>
      <c r="AH4" s="163">
        <v>13348</v>
      </c>
      <c r="AI4" s="163">
        <v>13292</v>
      </c>
      <c r="AJ4" s="163">
        <v>13384</v>
      </c>
      <c r="AK4" s="163">
        <v>13286</v>
      </c>
      <c r="AL4" s="428">
        <v>13206</v>
      </c>
      <c r="AM4" s="428">
        <v>13213</v>
      </c>
      <c r="AN4" s="428">
        <v>13221</v>
      </c>
      <c r="AO4" s="163">
        <v>13269</v>
      </c>
      <c r="AP4" s="163">
        <v>13195</v>
      </c>
      <c r="AQ4" s="163">
        <v>13201</v>
      </c>
      <c r="AR4" s="1082">
        <v>13161</v>
      </c>
      <c r="AS4" s="853">
        <v>13059</v>
      </c>
      <c r="AT4" s="163">
        <v>13192</v>
      </c>
      <c r="AU4" s="163">
        <v>13377</v>
      </c>
      <c r="AV4" s="163">
        <v>13434</v>
      </c>
      <c r="AW4" s="163">
        <v>13533</v>
      </c>
      <c r="AX4" s="428">
        <v>13476</v>
      </c>
      <c r="AY4" s="1247">
        <v>13507</v>
      </c>
      <c r="AZ4" s="1247">
        <v>13964</v>
      </c>
      <c r="BA4" s="163"/>
      <c r="BB4" s="163"/>
      <c r="BC4" s="163"/>
      <c r="BD4" s="1082"/>
    </row>
    <row r="5" spans="1:56" x14ac:dyDescent="0.25">
      <c r="A5" s="233" t="s">
        <v>223</v>
      </c>
      <c r="B5" s="1080"/>
      <c r="C5" s="1078"/>
      <c r="D5" s="1078"/>
      <c r="E5" s="1078"/>
      <c r="F5" s="1079"/>
      <c r="G5" s="1081"/>
      <c r="H5" s="851"/>
      <c r="I5" s="304"/>
      <c r="J5" s="304"/>
      <c r="K5" s="304"/>
      <c r="L5" s="304"/>
      <c r="M5" s="304"/>
      <c r="N5" s="304"/>
      <c r="O5" s="304"/>
      <c r="P5" s="304"/>
      <c r="Q5" s="304"/>
      <c r="R5" s="304"/>
      <c r="S5" s="304"/>
      <c r="T5" s="304"/>
      <c r="U5" s="233"/>
      <c r="V5" s="304"/>
      <c r="W5" s="304"/>
      <c r="X5" s="304"/>
      <c r="Y5" s="304"/>
      <c r="Z5" s="304"/>
      <c r="AA5" s="304"/>
      <c r="AB5" s="304"/>
      <c r="AC5" s="304"/>
      <c r="AD5" s="304"/>
      <c r="AE5" s="304"/>
      <c r="AF5" s="305"/>
      <c r="AG5" s="233"/>
      <c r="AH5" s="304"/>
      <c r="AI5" s="304"/>
      <c r="AJ5" s="304"/>
      <c r="AK5" s="304"/>
      <c r="AL5" s="304"/>
      <c r="AM5" s="304"/>
      <c r="AN5" s="304"/>
      <c r="AO5" s="304"/>
      <c r="AP5" s="304"/>
      <c r="AQ5" s="304"/>
      <c r="AR5" s="305"/>
      <c r="AS5" s="233"/>
      <c r="AT5" s="304"/>
      <c r="AU5" s="304"/>
      <c r="AV5" s="304"/>
      <c r="AW5" s="304"/>
      <c r="AX5" s="304"/>
      <c r="AY5" s="304"/>
      <c r="AZ5" s="304"/>
      <c r="BA5" s="304"/>
      <c r="BB5" s="304"/>
      <c r="BC5" s="304"/>
      <c r="BD5" s="305"/>
    </row>
    <row r="6" spans="1:56" x14ac:dyDescent="0.25">
      <c r="A6" s="849" t="s">
        <v>224</v>
      </c>
      <c r="B6" s="423">
        <v>1467</v>
      </c>
      <c r="C6" s="102">
        <v>1472</v>
      </c>
      <c r="D6" s="102">
        <v>1365</v>
      </c>
      <c r="E6" s="102">
        <v>1152</v>
      </c>
      <c r="F6" s="102">
        <v>1233</v>
      </c>
      <c r="G6" s="1083">
        <v>1308</v>
      </c>
      <c r="H6" s="1076">
        <v>1337</v>
      </c>
      <c r="I6" s="852">
        <v>1334</v>
      </c>
      <c r="J6" s="102">
        <v>1260</v>
      </c>
      <c r="K6" s="102">
        <v>1238</v>
      </c>
      <c r="L6" s="102">
        <v>1205</v>
      </c>
      <c r="M6" s="102">
        <v>1206</v>
      </c>
      <c r="N6" s="102">
        <v>1177</v>
      </c>
      <c r="O6" s="102">
        <v>1193</v>
      </c>
      <c r="P6" s="102">
        <v>1188</v>
      </c>
      <c r="Q6" s="104">
        <v>1188</v>
      </c>
      <c r="R6" s="104">
        <v>1180</v>
      </c>
      <c r="S6" s="104">
        <v>1168</v>
      </c>
      <c r="T6" s="346">
        <v>1152</v>
      </c>
      <c r="U6" s="423">
        <v>1167</v>
      </c>
      <c r="V6" s="102">
        <v>1153</v>
      </c>
      <c r="W6" s="102">
        <v>1133</v>
      </c>
      <c r="X6" s="102">
        <v>1167</v>
      </c>
      <c r="Y6" s="102">
        <v>1163</v>
      </c>
      <c r="Z6" s="102">
        <v>1151</v>
      </c>
      <c r="AA6" s="102">
        <v>1155</v>
      </c>
      <c r="AB6" s="102">
        <v>1170</v>
      </c>
      <c r="AC6" s="104">
        <v>1224</v>
      </c>
      <c r="AD6" s="104">
        <v>1214</v>
      </c>
      <c r="AE6" s="104">
        <v>1223</v>
      </c>
      <c r="AF6" s="209">
        <v>1233</v>
      </c>
      <c r="AG6" s="423">
        <v>1244</v>
      </c>
      <c r="AH6" s="102">
        <v>1280</v>
      </c>
      <c r="AI6" s="102">
        <v>1257</v>
      </c>
      <c r="AJ6" s="102">
        <v>1257</v>
      </c>
      <c r="AK6" s="102">
        <v>1275</v>
      </c>
      <c r="AL6" s="102">
        <v>1257</v>
      </c>
      <c r="AM6" s="102">
        <v>1256</v>
      </c>
      <c r="AN6" s="102">
        <v>1287</v>
      </c>
      <c r="AO6" s="104">
        <v>1292</v>
      </c>
      <c r="AP6" s="104">
        <v>1289</v>
      </c>
      <c r="AQ6" s="104">
        <v>1290</v>
      </c>
      <c r="AR6" s="1045">
        <v>1308</v>
      </c>
      <c r="AS6" s="423">
        <v>1307</v>
      </c>
      <c r="AT6" s="102">
        <v>1326</v>
      </c>
      <c r="AU6" s="102">
        <v>1369</v>
      </c>
      <c r="AV6" s="102">
        <v>1360</v>
      </c>
      <c r="AW6" s="102">
        <v>1368</v>
      </c>
      <c r="AX6" s="102">
        <v>1359</v>
      </c>
      <c r="AY6" s="1248">
        <v>1337</v>
      </c>
      <c r="AZ6" s="102"/>
      <c r="BA6" s="104"/>
      <c r="BB6" s="104"/>
      <c r="BC6" s="104"/>
      <c r="BD6" s="1045"/>
    </row>
    <row r="7" spans="1:56" x14ac:dyDescent="0.25">
      <c r="A7" s="849" t="s">
        <v>355</v>
      </c>
      <c r="B7" s="423">
        <v>1598</v>
      </c>
      <c r="C7" s="102">
        <v>1570</v>
      </c>
      <c r="D7" s="102">
        <v>1342</v>
      </c>
      <c r="E7" s="102">
        <v>1183</v>
      </c>
      <c r="F7" s="102">
        <v>1188</v>
      </c>
      <c r="G7" s="1083">
        <v>1218</v>
      </c>
      <c r="H7" s="1076">
        <v>1276</v>
      </c>
      <c r="I7" s="852">
        <v>1329</v>
      </c>
      <c r="J7" s="102">
        <v>1334</v>
      </c>
      <c r="K7" s="102">
        <v>1314</v>
      </c>
      <c r="L7" s="102">
        <v>1265</v>
      </c>
      <c r="M7" s="102">
        <v>1228</v>
      </c>
      <c r="N7" s="102">
        <v>1248</v>
      </c>
      <c r="O7" s="102">
        <v>1273</v>
      </c>
      <c r="P7" s="102">
        <v>1241</v>
      </c>
      <c r="Q7" s="104">
        <v>1212</v>
      </c>
      <c r="R7" s="104">
        <v>1176</v>
      </c>
      <c r="S7" s="104">
        <v>1167</v>
      </c>
      <c r="T7" s="420">
        <v>1184</v>
      </c>
      <c r="U7" s="423">
        <v>1142</v>
      </c>
      <c r="V7" s="102">
        <v>1116</v>
      </c>
      <c r="W7" s="102">
        <v>1140</v>
      </c>
      <c r="X7" s="102">
        <v>1098</v>
      </c>
      <c r="Y7" s="102">
        <v>1087</v>
      </c>
      <c r="Z7" s="102">
        <v>1092</v>
      </c>
      <c r="AA7" s="102">
        <v>1114</v>
      </c>
      <c r="AB7" s="102">
        <v>1131</v>
      </c>
      <c r="AC7" s="104">
        <v>1138</v>
      </c>
      <c r="AD7" s="104">
        <v>1149</v>
      </c>
      <c r="AE7" s="104">
        <v>1194</v>
      </c>
      <c r="AF7" s="209">
        <v>1188</v>
      </c>
      <c r="AG7" s="423">
        <v>1196</v>
      </c>
      <c r="AH7" s="102">
        <v>1185</v>
      </c>
      <c r="AI7" s="102">
        <v>1168</v>
      </c>
      <c r="AJ7" s="102">
        <v>1215</v>
      </c>
      <c r="AK7" s="102">
        <v>1184</v>
      </c>
      <c r="AL7" s="102">
        <v>1192</v>
      </c>
      <c r="AM7" s="102">
        <v>1202</v>
      </c>
      <c r="AN7" s="102">
        <v>1192</v>
      </c>
      <c r="AO7" s="104">
        <v>1192</v>
      </c>
      <c r="AP7" s="104">
        <v>1202</v>
      </c>
      <c r="AQ7" s="104">
        <v>1232</v>
      </c>
      <c r="AR7" s="1045">
        <v>1218</v>
      </c>
      <c r="AS7" s="423">
        <v>1230</v>
      </c>
      <c r="AT7" s="102">
        <v>1254</v>
      </c>
      <c r="AU7" s="102">
        <v>1265</v>
      </c>
      <c r="AV7" s="102">
        <v>1270</v>
      </c>
      <c r="AW7" s="102">
        <v>1271</v>
      </c>
      <c r="AX7" s="102">
        <v>1271</v>
      </c>
      <c r="AY7" s="1248">
        <v>1276</v>
      </c>
      <c r="AZ7" s="102"/>
      <c r="BA7" s="104"/>
      <c r="BB7" s="104"/>
      <c r="BC7" s="104"/>
      <c r="BD7" s="1045"/>
    </row>
    <row r="8" spans="1:56" x14ac:dyDescent="0.25">
      <c r="A8" s="849" t="s">
        <v>225</v>
      </c>
      <c r="B8" s="423">
        <v>2408</v>
      </c>
      <c r="C8" s="102">
        <v>2510</v>
      </c>
      <c r="D8" s="102">
        <v>2148</v>
      </c>
      <c r="E8" s="102">
        <v>1821</v>
      </c>
      <c r="F8" s="102">
        <v>1782</v>
      </c>
      <c r="G8" s="1083">
        <v>1822</v>
      </c>
      <c r="H8" s="1076">
        <v>1914</v>
      </c>
      <c r="I8" s="852">
        <v>2132</v>
      </c>
      <c r="J8" s="102">
        <v>2117</v>
      </c>
      <c r="K8" s="102">
        <v>2112</v>
      </c>
      <c r="L8" s="102">
        <v>2099</v>
      </c>
      <c r="M8" s="102">
        <v>1999</v>
      </c>
      <c r="N8" s="102">
        <v>1928</v>
      </c>
      <c r="O8" s="102">
        <v>1900</v>
      </c>
      <c r="P8" s="102">
        <v>1895</v>
      </c>
      <c r="Q8" s="104">
        <v>1896</v>
      </c>
      <c r="R8" s="104">
        <v>1868</v>
      </c>
      <c r="S8" s="104">
        <v>1848</v>
      </c>
      <c r="T8" s="420">
        <v>1821</v>
      </c>
      <c r="U8" s="423">
        <v>1828</v>
      </c>
      <c r="V8" s="102">
        <v>1803</v>
      </c>
      <c r="W8" s="102">
        <v>1789</v>
      </c>
      <c r="X8" s="102">
        <v>1810</v>
      </c>
      <c r="Y8" s="102">
        <v>1763</v>
      </c>
      <c r="Z8" s="102">
        <v>1743</v>
      </c>
      <c r="AA8" s="102">
        <v>1770</v>
      </c>
      <c r="AB8" s="102">
        <v>1789</v>
      </c>
      <c r="AC8" s="104">
        <v>1796</v>
      </c>
      <c r="AD8" s="104">
        <v>1784</v>
      </c>
      <c r="AE8" s="104">
        <v>1752</v>
      </c>
      <c r="AF8" s="209">
        <v>1782</v>
      </c>
      <c r="AG8" s="423">
        <v>1817</v>
      </c>
      <c r="AH8" s="102">
        <v>1833</v>
      </c>
      <c r="AI8" s="102">
        <v>1842</v>
      </c>
      <c r="AJ8" s="102">
        <v>1834</v>
      </c>
      <c r="AK8" s="102">
        <v>1844</v>
      </c>
      <c r="AL8" s="102">
        <v>1815</v>
      </c>
      <c r="AM8" s="102">
        <v>1824</v>
      </c>
      <c r="AN8" s="102">
        <v>1820</v>
      </c>
      <c r="AO8" s="104">
        <v>1804</v>
      </c>
      <c r="AP8" s="104">
        <v>1785</v>
      </c>
      <c r="AQ8" s="104">
        <v>1806</v>
      </c>
      <c r="AR8" s="1045">
        <v>1822</v>
      </c>
      <c r="AS8" s="423">
        <v>1821</v>
      </c>
      <c r="AT8" s="102">
        <v>1853</v>
      </c>
      <c r="AU8" s="102">
        <v>1878</v>
      </c>
      <c r="AV8" s="102">
        <v>1907</v>
      </c>
      <c r="AW8" s="102">
        <v>1948</v>
      </c>
      <c r="AX8" s="102">
        <v>1905</v>
      </c>
      <c r="AY8" s="1248">
        <v>1914</v>
      </c>
      <c r="AZ8" s="102"/>
      <c r="BA8" s="104"/>
      <c r="BB8" s="104"/>
      <c r="BC8" s="104"/>
      <c r="BD8" s="1045"/>
    </row>
    <row r="9" spans="1:56" x14ac:dyDescent="0.25">
      <c r="A9" s="849" t="s">
        <v>226</v>
      </c>
      <c r="B9" s="423">
        <v>2010</v>
      </c>
      <c r="C9" s="102">
        <v>2009</v>
      </c>
      <c r="D9" s="102">
        <v>1823</v>
      </c>
      <c r="E9" s="102">
        <v>1562</v>
      </c>
      <c r="F9" s="102">
        <v>1509</v>
      </c>
      <c r="G9" s="1083">
        <v>1486</v>
      </c>
      <c r="H9" s="1076">
        <v>1552</v>
      </c>
      <c r="I9" s="852">
        <v>1790</v>
      </c>
      <c r="J9" s="102">
        <v>1726</v>
      </c>
      <c r="K9" s="102">
        <v>1720</v>
      </c>
      <c r="L9" s="102">
        <v>1702</v>
      </c>
      <c r="M9" s="102">
        <v>1658</v>
      </c>
      <c r="N9" s="102">
        <v>1635</v>
      </c>
      <c r="O9" s="102">
        <v>1651</v>
      </c>
      <c r="P9" s="102">
        <v>1624</v>
      </c>
      <c r="Q9" s="104">
        <v>1599</v>
      </c>
      <c r="R9" s="104">
        <v>1583</v>
      </c>
      <c r="S9" s="104">
        <v>1554</v>
      </c>
      <c r="T9" s="420">
        <v>1561</v>
      </c>
      <c r="U9" s="423">
        <v>1550</v>
      </c>
      <c r="V9" s="102">
        <v>1532</v>
      </c>
      <c r="W9" s="102">
        <v>1535</v>
      </c>
      <c r="X9" s="102">
        <v>1538</v>
      </c>
      <c r="Y9" s="102">
        <v>1488</v>
      </c>
      <c r="Z9" s="102">
        <v>1479</v>
      </c>
      <c r="AA9" s="102">
        <v>1476</v>
      </c>
      <c r="AB9" s="102">
        <v>1481</v>
      </c>
      <c r="AC9" s="104">
        <v>1501</v>
      </c>
      <c r="AD9" s="104">
        <v>1503</v>
      </c>
      <c r="AE9" s="104">
        <v>1505</v>
      </c>
      <c r="AF9" s="209">
        <v>1509</v>
      </c>
      <c r="AG9" s="423">
        <v>1495</v>
      </c>
      <c r="AH9" s="102">
        <v>1530</v>
      </c>
      <c r="AI9" s="102">
        <v>1548</v>
      </c>
      <c r="AJ9" s="102">
        <v>1573</v>
      </c>
      <c r="AK9" s="102">
        <v>1540</v>
      </c>
      <c r="AL9" s="102">
        <v>1509</v>
      </c>
      <c r="AM9" s="102">
        <v>1530</v>
      </c>
      <c r="AN9" s="102">
        <v>1534</v>
      </c>
      <c r="AO9" s="104">
        <v>1540</v>
      </c>
      <c r="AP9" s="104">
        <v>1536</v>
      </c>
      <c r="AQ9" s="104">
        <v>1507</v>
      </c>
      <c r="AR9" s="1045">
        <v>1486</v>
      </c>
      <c r="AS9" s="423">
        <v>1473</v>
      </c>
      <c r="AT9" s="102">
        <v>1514</v>
      </c>
      <c r="AU9" s="102">
        <v>1549</v>
      </c>
      <c r="AV9" s="102">
        <v>1556</v>
      </c>
      <c r="AW9" s="102">
        <v>1550</v>
      </c>
      <c r="AX9" s="102">
        <v>1546</v>
      </c>
      <c r="AY9" s="1248">
        <v>1552</v>
      </c>
      <c r="AZ9" s="102"/>
      <c r="BA9" s="104"/>
      <c r="BB9" s="104"/>
      <c r="BC9" s="104"/>
      <c r="BD9" s="1045"/>
    </row>
    <row r="10" spans="1:56" x14ac:dyDescent="0.25">
      <c r="A10" s="850" t="s">
        <v>227</v>
      </c>
      <c r="B10" s="423">
        <v>2968</v>
      </c>
      <c r="C10" s="102">
        <v>2825</v>
      </c>
      <c r="D10" s="102">
        <v>2406</v>
      </c>
      <c r="E10" s="102">
        <v>1980</v>
      </c>
      <c r="F10" s="102">
        <v>1882</v>
      </c>
      <c r="G10" s="1083">
        <v>1829</v>
      </c>
      <c r="H10" s="1076">
        <v>1908</v>
      </c>
      <c r="I10" s="852">
        <v>2298</v>
      </c>
      <c r="J10" s="102">
        <v>2251</v>
      </c>
      <c r="K10" s="102">
        <v>2200</v>
      </c>
      <c r="L10" s="102">
        <v>2178</v>
      </c>
      <c r="M10" s="102">
        <v>2089</v>
      </c>
      <c r="N10" s="102">
        <v>2058</v>
      </c>
      <c r="O10" s="102">
        <v>2042</v>
      </c>
      <c r="P10" s="102">
        <v>2033</v>
      </c>
      <c r="Q10" s="105">
        <v>2036</v>
      </c>
      <c r="R10" s="105">
        <v>2029</v>
      </c>
      <c r="S10" s="105">
        <v>2021</v>
      </c>
      <c r="T10" s="421">
        <v>1983</v>
      </c>
      <c r="U10" s="423">
        <v>1952</v>
      </c>
      <c r="V10" s="102">
        <v>1920</v>
      </c>
      <c r="W10" s="102">
        <v>1929</v>
      </c>
      <c r="X10" s="102">
        <v>1926</v>
      </c>
      <c r="Y10" s="102">
        <v>1890</v>
      </c>
      <c r="Z10" s="102">
        <v>1859</v>
      </c>
      <c r="AA10" s="102">
        <v>1848</v>
      </c>
      <c r="AB10" s="102">
        <v>1845</v>
      </c>
      <c r="AC10" s="105">
        <v>1859</v>
      </c>
      <c r="AD10" s="105">
        <v>1888</v>
      </c>
      <c r="AE10" s="105">
        <v>1892</v>
      </c>
      <c r="AF10" s="316">
        <v>1882</v>
      </c>
      <c r="AG10" s="423">
        <v>1848</v>
      </c>
      <c r="AH10" s="102">
        <v>1864</v>
      </c>
      <c r="AI10" s="102">
        <v>1842</v>
      </c>
      <c r="AJ10" s="102">
        <v>1851</v>
      </c>
      <c r="AK10" s="102">
        <v>1809</v>
      </c>
      <c r="AL10" s="102">
        <v>1818</v>
      </c>
      <c r="AM10" s="102">
        <v>1803</v>
      </c>
      <c r="AN10" s="102">
        <v>1810</v>
      </c>
      <c r="AO10" s="105">
        <v>1830</v>
      </c>
      <c r="AP10" s="105">
        <v>1832</v>
      </c>
      <c r="AQ10" s="105">
        <v>1843</v>
      </c>
      <c r="AR10" s="1046">
        <v>1829</v>
      </c>
      <c r="AS10" s="423">
        <v>1805</v>
      </c>
      <c r="AT10" s="102">
        <v>1815</v>
      </c>
      <c r="AU10" s="102">
        <v>1831</v>
      </c>
      <c r="AV10" s="102">
        <v>1831</v>
      </c>
      <c r="AW10" s="102">
        <v>1874</v>
      </c>
      <c r="AX10" s="102">
        <v>1885</v>
      </c>
      <c r="AY10" s="1248">
        <v>1908</v>
      </c>
      <c r="AZ10" s="102"/>
      <c r="BA10" s="105"/>
      <c r="BB10" s="105"/>
      <c r="BC10" s="105"/>
      <c r="BD10" s="1046"/>
    </row>
    <row r="11" spans="1:56" x14ac:dyDescent="0.25">
      <c r="A11" s="850" t="s">
        <v>228</v>
      </c>
      <c r="B11" s="423">
        <v>2887</v>
      </c>
      <c r="C11" s="102">
        <v>3088</v>
      </c>
      <c r="D11" s="102">
        <v>3003</v>
      </c>
      <c r="E11" s="102">
        <v>2511</v>
      </c>
      <c r="F11" s="102">
        <v>2334</v>
      </c>
      <c r="G11" s="1083">
        <v>2207</v>
      </c>
      <c r="H11" s="1076">
        <v>2217</v>
      </c>
      <c r="I11" s="852">
        <v>2933</v>
      </c>
      <c r="J11" s="102">
        <v>2856</v>
      </c>
      <c r="K11" s="102">
        <v>2828</v>
      </c>
      <c r="L11" s="102">
        <v>2807</v>
      </c>
      <c r="M11" s="102">
        <v>2739</v>
      </c>
      <c r="N11" s="102">
        <v>2678</v>
      </c>
      <c r="O11" s="102">
        <v>2708</v>
      </c>
      <c r="P11" s="102">
        <v>2703</v>
      </c>
      <c r="Q11" s="105">
        <v>2645</v>
      </c>
      <c r="R11" s="105">
        <v>2643</v>
      </c>
      <c r="S11" s="105">
        <v>2564</v>
      </c>
      <c r="T11" s="421">
        <v>2513</v>
      </c>
      <c r="U11" s="423">
        <v>2457</v>
      </c>
      <c r="V11" s="102">
        <v>2454</v>
      </c>
      <c r="W11" s="102">
        <v>2465</v>
      </c>
      <c r="X11" s="102">
        <v>2454</v>
      </c>
      <c r="Y11" s="102">
        <v>2387</v>
      </c>
      <c r="Z11" s="102">
        <v>2343</v>
      </c>
      <c r="AA11" s="102">
        <v>2345</v>
      </c>
      <c r="AB11" s="102">
        <v>2342</v>
      </c>
      <c r="AC11" s="105">
        <v>2361</v>
      </c>
      <c r="AD11" s="105">
        <v>2382</v>
      </c>
      <c r="AE11" s="105">
        <v>2362</v>
      </c>
      <c r="AF11" s="316">
        <v>2334</v>
      </c>
      <c r="AG11" s="423">
        <v>2291</v>
      </c>
      <c r="AH11" s="102">
        <v>2306</v>
      </c>
      <c r="AI11" s="102">
        <v>2301</v>
      </c>
      <c r="AJ11" s="102">
        <v>2298</v>
      </c>
      <c r="AK11" s="102">
        <v>2290</v>
      </c>
      <c r="AL11" s="102">
        <v>2267</v>
      </c>
      <c r="AM11" s="102">
        <v>2269</v>
      </c>
      <c r="AN11" s="102">
        <v>2253</v>
      </c>
      <c r="AO11" s="105">
        <v>2263</v>
      </c>
      <c r="AP11" s="105">
        <v>2218</v>
      </c>
      <c r="AQ11" s="105">
        <v>2210</v>
      </c>
      <c r="AR11" s="1046">
        <v>2207</v>
      </c>
      <c r="AS11" s="423">
        <v>2175</v>
      </c>
      <c r="AT11" s="102">
        <v>2173</v>
      </c>
      <c r="AU11" s="102">
        <v>2206</v>
      </c>
      <c r="AV11" s="102">
        <v>2203</v>
      </c>
      <c r="AW11" s="102">
        <v>2193</v>
      </c>
      <c r="AX11" s="102">
        <v>2201</v>
      </c>
      <c r="AY11" s="1248">
        <v>2217</v>
      </c>
      <c r="AZ11" s="102"/>
      <c r="BA11" s="105"/>
      <c r="BB11" s="105"/>
      <c r="BC11" s="105"/>
      <c r="BD11" s="1046"/>
    </row>
    <row r="12" spans="1:56" ht="15.75" thickBot="1" x14ac:dyDescent="0.3">
      <c r="A12" s="850" t="s">
        <v>229</v>
      </c>
      <c r="B12" s="424">
        <v>3926</v>
      </c>
      <c r="C12" s="425">
        <v>3916</v>
      </c>
      <c r="D12" s="425">
        <v>3716</v>
      </c>
      <c r="E12" s="425">
        <v>3442</v>
      </c>
      <c r="F12" s="425">
        <v>3398</v>
      </c>
      <c r="G12" s="1084">
        <v>3291</v>
      </c>
      <c r="H12" s="1077">
        <v>3303</v>
      </c>
      <c r="I12" s="852">
        <v>3655</v>
      </c>
      <c r="J12" s="102">
        <v>3624</v>
      </c>
      <c r="K12" s="102">
        <v>3609</v>
      </c>
      <c r="L12" s="102">
        <v>3633</v>
      </c>
      <c r="M12" s="102">
        <v>3584</v>
      </c>
      <c r="N12" s="102">
        <v>3525</v>
      </c>
      <c r="O12" s="102">
        <v>3511</v>
      </c>
      <c r="P12" s="102">
        <v>3518</v>
      </c>
      <c r="Q12" s="105">
        <v>3508</v>
      </c>
      <c r="R12" s="105">
        <v>3531</v>
      </c>
      <c r="S12" s="105">
        <v>3490</v>
      </c>
      <c r="T12" s="421">
        <v>3449</v>
      </c>
      <c r="U12" s="424">
        <v>3445</v>
      </c>
      <c r="V12" s="425">
        <v>3379</v>
      </c>
      <c r="W12" s="425">
        <v>3367</v>
      </c>
      <c r="X12" s="425">
        <v>3359</v>
      </c>
      <c r="Y12" s="425">
        <v>3357</v>
      </c>
      <c r="Z12" s="425">
        <v>3317</v>
      </c>
      <c r="AA12" s="425">
        <v>3322</v>
      </c>
      <c r="AB12" s="425">
        <v>3333</v>
      </c>
      <c r="AC12" s="103">
        <v>3337</v>
      </c>
      <c r="AD12" s="103">
        <v>3413</v>
      </c>
      <c r="AE12" s="103">
        <v>3442</v>
      </c>
      <c r="AF12" s="211">
        <v>3398</v>
      </c>
      <c r="AG12" s="424">
        <v>3353</v>
      </c>
      <c r="AH12" s="425">
        <v>3350</v>
      </c>
      <c r="AI12" s="425">
        <v>3334</v>
      </c>
      <c r="AJ12" s="425">
        <v>3356</v>
      </c>
      <c r="AK12" s="425">
        <v>3344</v>
      </c>
      <c r="AL12" s="425">
        <v>3348</v>
      </c>
      <c r="AM12" s="425">
        <v>3329</v>
      </c>
      <c r="AN12" s="425">
        <v>3325</v>
      </c>
      <c r="AO12" s="103">
        <v>3348</v>
      </c>
      <c r="AP12" s="103">
        <v>3333</v>
      </c>
      <c r="AQ12" s="103">
        <v>3313</v>
      </c>
      <c r="AR12" s="1038">
        <v>3291</v>
      </c>
      <c r="AS12" s="424">
        <v>3248</v>
      </c>
      <c r="AT12" s="425">
        <v>3257</v>
      </c>
      <c r="AU12" s="425">
        <v>3279</v>
      </c>
      <c r="AV12" s="425">
        <v>3307</v>
      </c>
      <c r="AW12" s="425">
        <v>3329</v>
      </c>
      <c r="AX12" s="425">
        <v>3309</v>
      </c>
      <c r="AY12" s="1249">
        <v>3303</v>
      </c>
      <c r="AZ12" s="425"/>
      <c r="BA12" s="103"/>
      <c r="BB12" s="103"/>
      <c r="BC12" s="103"/>
      <c r="BD12" s="1038"/>
    </row>
    <row r="13" spans="1:56" ht="15.75" hidden="1" thickBot="1" x14ac:dyDescent="0.3">
      <c r="A13" s="281" t="s">
        <v>356</v>
      </c>
      <c r="B13" s="314"/>
      <c r="C13" s="306"/>
      <c r="D13" s="306"/>
      <c r="E13" s="306"/>
      <c r="F13" s="306"/>
      <c r="G13" s="306"/>
      <c r="H13" s="306"/>
      <c r="I13" s="1098"/>
      <c r="J13" s="1098"/>
      <c r="K13" s="1098"/>
      <c r="L13" s="1098"/>
      <c r="M13" s="1098"/>
      <c r="N13" s="1098"/>
      <c r="O13" s="1098"/>
      <c r="P13" s="1098"/>
      <c r="Q13" s="1098"/>
      <c r="R13" s="1098"/>
      <c r="S13" s="1098"/>
      <c r="T13" s="1098"/>
      <c r="U13" s="306"/>
      <c r="V13" s="306"/>
      <c r="W13" s="306"/>
      <c r="X13" s="306"/>
      <c r="Y13" s="306"/>
      <c r="Z13" s="306"/>
      <c r="AA13" s="306"/>
      <c r="AB13" s="306"/>
      <c r="AC13" s="306"/>
      <c r="AD13" s="306"/>
      <c r="AE13" s="306"/>
      <c r="AF13" s="1099"/>
      <c r="AG13" s="306"/>
      <c r="AH13" s="306"/>
      <c r="AI13" s="306"/>
      <c r="AJ13" s="306"/>
      <c r="AK13" s="306"/>
      <c r="AL13" s="306"/>
      <c r="AM13" s="306"/>
      <c r="AN13" s="306"/>
      <c r="AO13" s="306"/>
      <c r="AP13" s="306"/>
      <c r="AQ13" s="306"/>
      <c r="AR13" s="1099"/>
      <c r="AS13" s="307"/>
      <c r="AT13" s="307"/>
      <c r="AU13" s="307"/>
      <c r="AV13" s="307"/>
      <c r="AW13" s="307"/>
      <c r="AX13" s="307"/>
      <c r="AY13" s="307"/>
      <c r="AZ13" s="307"/>
      <c r="BA13" s="307"/>
      <c r="BB13" s="307"/>
      <c r="BC13" s="307"/>
      <c r="BD13" s="422"/>
    </row>
    <row r="14" spans="1:56" ht="15.75" thickBot="1" x14ac:dyDescent="0.3">
      <c r="A14" s="870" t="s">
        <v>230</v>
      </c>
      <c r="B14" s="1114"/>
      <c r="C14" s="1114"/>
      <c r="D14" s="1114"/>
      <c r="E14" s="1114"/>
      <c r="F14" s="1115"/>
      <c r="G14" s="1115"/>
      <c r="H14" s="1091"/>
      <c r="I14" s="871"/>
      <c r="J14" s="871"/>
      <c r="K14" s="871"/>
      <c r="L14" s="871"/>
      <c r="M14" s="871"/>
      <c r="N14" s="871"/>
      <c r="O14" s="871"/>
      <c r="P14" s="871"/>
      <c r="Q14" s="871"/>
      <c r="R14" s="871"/>
      <c r="S14" s="871"/>
      <c r="T14" s="871"/>
      <c r="U14" s="871"/>
      <c r="V14" s="871"/>
      <c r="W14" s="871"/>
      <c r="X14" s="871"/>
      <c r="Y14" s="871"/>
      <c r="Z14" s="871"/>
      <c r="AA14" s="871"/>
      <c r="AB14" s="871"/>
      <c r="AC14" s="871"/>
      <c r="AD14" s="871"/>
      <c r="AE14" s="871"/>
      <c r="AF14" s="872"/>
      <c r="AG14" s="871"/>
      <c r="AH14" s="871"/>
      <c r="AI14" s="871"/>
      <c r="AJ14" s="871"/>
      <c r="AK14" s="871"/>
      <c r="AL14" s="871"/>
      <c r="AM14" s="871"/>
      <c r="AN14" s="871"/>
      <c r="AO14" s="871"/>
      <c r="AP14" s="871"/>
      <c r="AQ14" s="871"/>
      <c r="AR14" s="872"/>
      <c r="AS14" s="313"/>
      <c r="AT14" s="313"/>
      <c r="AU14" s="313"/>
      <c r="AV14" s="313"/>
      <c r="AW14" s="313"/>
      <c r="AX14" s="313"/>
      <c r="AY14" s="313"/>
      <c r="AZ14" s="313"/>
      <c r="BA14" s="313"/>
      <c r="BB14" s="313"/>
      <c r="BC14" s="313"/>
      <c r="BD14" s="426"/>
    </row>
    <row r="15" spans="1:56" x14ac:dyDescent="0.25">
      <c r="A15" s="16" t="s">
        <v>232</v>
      </c>
      <c r="B15" s="427">
        <v>6144</v>
      </c>
      <c r="C15" s="428">
        <v>6107</v>
      </c>
      <c r="D15" s="428">
        <v>5493</v>
      </c>
      <c r="E15" s="428">
        <v>4647</v>
      </c>
      <c r="F15" s="428">
        <v>4556</v>
      </c>
      <c r="G15" s="1116">
        <v>4385</v>
      </c>
      <c r="H15" s="1112">
        <v>4457</v>
      </c>
      <c r="I15" s="869">
        <v>5369</v>
      </c>
      <c r="J15" s="312">
        <v>5271</v>
      </c>
      <c r="K15" s="312">
        <v>5203</v>
      </c>
      <c r="L15" s="312">
        <v>5122</v>
      </c>
      <c r="M15" s="312">
        <v>4944</v>
      </c>
      <c r="N15" s="312">
        <v>4828</v>
      </c>
      <c r="O15" s="312">
        <v>4871</v>
      </c>
      <c r="P15" s="312">
        <v>4843</v>
      </c>
      <c r="Q15" s="298">
        <v>4793</v>
      </c>
      <c r="R15" s="298">
        <v>4765</v>
      </c>
      <c r="S15" s="298">
        <v>4732</v>
      </c>
      <c r="T15" s="347">
        <v>4657</v>
      </c>
      <c r="U15" s="868">
        <v>4607</v>
      </c>
      <c r="V15" s="312">
        <v>4533</v>
      </c>
      <c r="W15" s="312">
        <v>4545</v>
      </c>
      <c r="X15" s="312">
        <v>4544</v>
      </c>
      <c r="Y15" s="312">
        <v>4471</v>
      </c>
      <c r="Z15" s="312">
        <v>4365</v>
      </c>
      <c r="AA15" s="312">
        <v>4432</v>
      </c>
      <c r="AB15" s="312">
        <v>4435</v>
      </c>
      <c r="AC15" s="298">
        <v>4495</v>
      </c>
      <c r="AD15" s="298">
        <v>4508</v>
      </c>
      <c r="AE15" s="298">
        <v>4510</v>
      </c>
      <c r="AF15" s="347">
        <v>4556</v>
      </c>
      <c r="AG15" s="868">
        <v>4555</v>
      </c>
      <c r="AH15" s="312">
        <v>4589</v>
      </c>
      <c r="AI15" s="312">
        <v>4581</v>
      </c>
      <c r="AJ15" s="312">
        <v>4572</v>
      </c>
      <c r="AK15" s="312">
        <v>4538</v>
      </c>
      <c r="AL15" s="312">
        <v>4465</v>
      </c>
      <c r="AM15" s="312">
        <v>4470</v>
      </c>
      <c r="AN15" s="312">
        <v>4458</v>
      </c>
      <c r="AO15" s="298">
        <v>4480</v>
      </c>
      <c r="AP15" s="298">
        <v>4445</v>
      </c>
      <c r="AQ15" s="298">
        <v>4442</v>
      </c>
      <c r="AR15" s="1037">
        <v>4385</v>
      </c>
      <c r="AS15" s="427">
        <v>4312</v>
      </c>
      <c r="AT15" s="428">
        <v>4379</v>
      </c>
      <c r="AU15" s="428">
        <v>4430</v>
      </c>
      <c r="AV15" s="428">
        <v>4432</v>
      </c>
      <c r="AW15" s="428">
        <v>4438</v>
      </c>
      <c r="AX15" s="428">
        <v>4438</v>
      </c>
      <c r="AY15" s="1247">
        <v>4457</v>
      </c>
      <c r="AZ15" s="428"/>
      <c r="BA15" s="429"/>
      <c r="BB15" s="429"/>
      <c r="BC15" s="429"/>
      <c r="BD15" s="1085"/>
    </row>
    <row r="16" spans="1:56" x14ac:dyDescent="0.25">
      <c r="A16" s="850" t="s">
        <v>231</v>
      </c>
      <c r="B16" s="423">
        <v>6110</v>
      </c>
      <c r="C16" s="102">
        <v>6138</v>
      </c>
      <c r="D16" s="102">
        <v>5485</v>
      </c>
      <c r="E16" s="102">
        <v>4722</v>
      </c>
      <c r="F16" s="102">
        <v>4408</v>
      </c>
      <c r="G16" s="1083">
        <v>4402</v>
      </c>
      <c r="H16" s="1076">
        <v>4411</v>
      </c>
      <c r="I16" s="852">
        <v>5379</v>
      </c>
      <c r="J16" s="102">
        <v>5262</v>
      </c>
      <c r="K16" s="102">
        <v>5181</v>
      </c>
      <c r="L16" s="102">
        <v>5139</v>
      </c>
      <c r="M16" s="102">
        <v>5045</v>
      </c>
      <c r="N16" s="102">
        <v>4944</v>
      </c>
      <c r="O16" s="102">
        <v>4952</v>
      </c>
      <c r="P16" s="102">
        <v>4968</v>
      </c>
      <c r="Q16" s="105">
        <v>4926</v>
      </c>
      <c r="R16" s="105">
        <v>4836</v>
      </c>
      <c r="S16" s="105">
        <v>4774</v>
      </c>
      <c r="T16" s="421">
        <v>4707</v>
      </c>
      <c r="U16" s="423">
        <v>4685</v>
      </c>
      <c r="V16" s="102">
        <v>4599</v>
      </c>
      <c r="W16" s="102">
        <v>4558</v>
      </c>
      <c r="X16" s="102">
        <v>4525</v>
      </c>
      <c r="Y16" s="102">
        <v>4411</v>
      </c>
      <c r="Z16" s="102">
        <v>4360</v>
      </c>
      <c r="AA16" s="102">
        <v>4298</v>
      </c>
      <c r="AB16" s="102">
        <v>4286</v>
      </c>
      <c r="AC16" s="105">
        <v>4326</v>
      </c>
      <c r="AD16" s="105">
        <v>4386</v>
      </c>
      <c r="AE16" s="105">
        <v>4395</v>
      </c>
      <c r="AF16" s="421">
        <v>4408</v>
      </c>
      <c r="AG16" s="423">
        <v>4376</v>
      </c>
      <c r="AH16" s="102">
        <v>4449</v>
      </c>
      <c r="AI16" s="102">
        <v>4428</v>
      </c>
      <c r="AJ16" s="102">
        <v>4476</v>
      </c>
      <c r="AK16" s="102">
        <v>4422</v>
      </c>
      <c r="AL16" s="102">
        <v>4416</v>
      </c>
      <c r="AM16" s="102">
        <v>4415</v>
      </c>
      <c r="AN16" s="102">
        <v>4408</v>
      </c>
      <c r="AO16" s="105">
        <v>4384</v>
      </c>
      <c r="AP16" s="105">
        <v>4344</v>
      </c>
      <c r="AQ16" s="105">
        <v>4346</v>
      </c>
      <c r="AR16" s="1046">
        <v>4402</v>
      </c>
      <c r="AS16" s="423">
        <v>4405</v>
      </c>
      <c r="AT16" s="102">
        <v>4401</v>
      </c>
      <c r="AU16" s="102">
        <v>4440</v>
      </c>
      <c r="AV16" s="102">
        <v>4449</v>
      </c>
      <c r="AW16" s="102">
        <v>4491</v>
      </c>
      <c r="AX16" s="102">
        <v>4422</v>
      </c>
      <c r="AY16" s="1248">
        <v>4411</v>
      </c>
      <c r="AZ16" s="102"/>
      <c r="BA16" s="105"/>
      <c r="BB16" s="105"/>
      <c r="BC16" s="105"/>
      <c r="BD16" s="1046"/>
    </row>
    <row r="17" spans="1:56" x14ac:dyDescent="0.25">
      <c r="A17" s="850" t="s">
        <v>234</v>
      </c>
      <c r="B17" s="423">
        <v>2488</v>
      </c>
      <c r="C17" s="102">
        <v>2628</v>
      </c>
      <c r="D17" s="102">
        <v>2407</v>
      </c>
      <c r="E17" s="102">
        <v>2236</v>
      </c>
      <c r="F17" s="102">
        <v>2196</v>
      </c>
      <c r="G17" s="1083">
        <v>2167</v>
      </c>
      <c r="H17" s="1076">
        <v>2193</v>
      </c>
      <c r="I17" s="852">
        <v>2346</v>
      </c>
      <c r="J17" s="102">
        <v>2300</v>
      </c>
      <c r="K17" s="102">
        <v>2271</v>
      </c>
      <c r="L17" s="102">
        <v>2299</v>
      </c>
      <c r="M17" s="102">
        <v>2278</v>
      </c>
      <c r="N17" s="102">
        <v>2261</v>
      </c>
      <c r="O17" s="102">
        <v>2253</v>
      </c>
      <c r="P17" s="102">
        <v>2216</v>
      </c>
      <c r="Q17" s="105">
        <v>2216</v>
      </c>
      <c r="R17" s="105">
        <v>2229</v>
      </c>
      <c r="S17" s="105">
        <v>2204</v>
      </c>
      <c r="T17" s="421">
        <v>2212</v>
      </c>
      <c r="U17" s="423">
        <v>2211</v>
      </c>
      <c r="V17" s="102">
        <v>2185</v>
      </c>
      <c r="W17" s="102">
        <v>2192</v>
      </c>
      <c r="X17" s="102">
        <v>2195</v>
      </c>
      <c r="Y17" s="102">
        <v>2153</v>
      </c>
      <c r="Z17" s="102">
        <v>2127</v>
      </c>
      <c r="AA17" s="102">
        <v>2148</v>
      </c>
      <c r="AB17" s="102">
        <v>2193</v>
      </c>
      <c r="AC17" s="105">
        <v>2203</v>
      </c>
      <c r="AD17" s="105">
        <v>2206</v>
      </c>
      <c r="AE17" s="105">
        <v>2177</v>
      </c>
      <c r="AF17" s="421">
        <v>2196</v>
      </c>
      <c r="AG17" s="423">
        <v>2222</v>
      </c>
      <c r="AH17" s="102">
        <v>2221</v>
      </c>
      <c r="AI17" s="102">
        <v>2213</v>
      </c>
      <c r="AJ17" s="102">
        <v>2236</v>
      </c>
      <c r="AK17" s="102">
        <v>2216</v>
      </c>
      <c r="AL17" s="102">
        <v>2210</v>
      </c>
      <c r="AM17" s="102">
        <v>2219</v>
      </c>
      <c r="AN17" s="102">
        <v>2207</v>
      </c>
      <c r="AO17" s="105">
        <v>2237</v>
      </c>
      <c r="AP17" s="105">
        <v>2203</v>
      </c>
      <c r="AQ17" s="105">
        <v>2192</v>
      </c>
      <c r="AR17" s="1046">
        <v>2167</v>
      </c>
      <c r="AS17" s="423">
        <v>2117</v>
      </c>
      <c r="AT17" s="102">
        <v>2132</v>
      </c>
      <c r="AU17" s="102">
        <v>2183</v>
      </c>
      <c r="AV17" s="102">
        <v>2185</v>
      </c>
      <c r="AW17" s="102">
        <v>2198</v>
      </c>
      <c r="AX17" s="102">
        <v>2205</v>
      </c>
      <c r="AY17" s="1248">
        <v>2193</v>
      </c>
      <c r="AZ17" s="102"/>
      <c r="BA17" s="105"/>
      <c r="BB17" s="105"/>
      <c r="BC17" s="105"/>
      <c r="BD17" s="1046"/>
    </row>
    <row r="18" spans="1:56" x14ac:dyDescent="0.25">
      <c r="A18" s="850" t="s">
        <v>235</v>
      </c>
      <c r="B18" s="423">
        <v>1421</v>
      </c>
      <c r="C18" s="102">
        <v>1420</v>
      </c>
      <c r="D18" s="102">
        <v>1250</v>
      </c>
      <c r="E18" s="102">
        <v>1138</v>
      </c>
      <c r="F18" s="102">
        <v>1109</v>
      </c>
      <c r="G18" s="1083">
        <v>1073</v>
      </c>
      <c r="H18" s="1076">
        <v>1113</v>
      </c>
      <c r="I18" s="852">
        <v>1215</v>
      </c>
      <c r="J18" s="102">
        <v>1196</v>
      </c>
      <c r="K18" s="102">
        <v>1193</v>
      </c>
      <c r="L18" s="102">
        <v>1164</v>
      </c>
      <c r="M18" s="102">
        <v>1132</v>
      </c>
      <c r="N18" s="102">
        <v>1135</v>
      </c>
      <c r="O18" s="102">
        <v>1117</v>
      </c>
      <c r="P18" s="102">
        <v>1116</v>
      </c>
      <c r="Q18" s="105">
        <v>1105</v>
      </c>
      <c r="R18" s="105">
        <v>1133</v>
      </c>
      <c r="S18" s="105">
        <v>1138</v>
      </c>
      <c r="T18" s="421">
        <v>1145</v>
      </c>
      <c r="U18" s="423">
        <v>1142</v>
      </c>
      <c r="V18" s="102">
        <v>1127</v>
      </c>
      <c r="W18" s="102">
        <v>1142</v>
      </c>
      <c r="X18" s="102">
        <v>1129</v>
      </c>
      <c r="Y18" s="102">
        <v>1121</v>
      </c>
      <c r="Z18" s="102">
        <v>1133</v>
      </c>
      <c r="AA18" s="102">
        <v>1131</v>
      </c>
      <c r="AB18" s="102">
        <v>1138</v>
      </c>
      <c r="AC18" s="105">
        <v>1144</v>
      </c>
      <c r="AD18" s="105">
        <v>1140</v>
      </c>
      <c r="AE18" s="105">
        <v>1164</v>
      </c>
      <c r="AF18" s="421">
        <v>1109</v>
      </c>
      <c r="AG18" s="423">
        <v>1095</v>
      </c>
      <c r="AH18" s="102">
        <v>1084</v>
      </c>
      <c r="AI18" s="102">
        <v>1067</v>
      </c>
      <c r="AJ18" s="102">
        <v>1076</v>
      </c>
      <c r="AK18" s="102">
        <v>1077</v>
      </c>
      <c r="AL18" s="102">
        <v>1069</v>
      </c>
      <c r="AM18" s="102">
        <v>1057</v>
      </c>
      <c r="AN18" s="102">
        <v>1064</v>
      </c>
      <c r="AO18" s="105">
        <v>1080</v>
      </c>
      <c r="AP18" s="105">
        <v>1080</v>
      </c>
      <c r="AQ18" s="105">
        <v>1074</v>
      </c>
      <c r="AR18" s="1046">
        <v>1073</v>
      </c>
      <c r="AS18" s="423">
        <v>1074</v>
      </c>
      <c r="AT18" s="102">
        <v>1093</v>
      </c>
      <c r="AU18" s="102">
        <v>1104</v>
      </c>
      <c r="AV18" s="102">
        <v>1134</v>
      </c>
      <c r="AW18" s="102">
        <v>1139</v>
      </c>
      <c r="AX18" s="102">
        <v>1114</v>
      </c>
      <c r="AY18" s="1248">
        <v>1113</v>
      </c>
      <c r="AZ18" s="102"/>
      <c r="BA18" s="105"/>
      <c r="BB18" s="105"/>
      <c r="BC18" s="105"/>
      <c r="BD18" s="1046"/>
    </row>
    <row r="19" spans="1:56" x14ac:dyDescent="0.25">
      <c r="A19" s="850" t="s">
        <v>233</v>
      </c>
      <c r="B19" s="423">
        <v>188</v>
      </c>
      <c r="C19" s="102">
        <v>156</v>
      </c>
      <c r="D19" s="102">
        <v>180</v>
      </c>
      <c r="E19" s="102">
        <v>133</v>
      </c>
      <c r="F19" s="102">
        <v>134</v>
      </c>
      <c r="G19" s="1083">
        <v>119</v>
      </c>
      <c r="H19" s="1076">
        <v>121</v>
      </c>
      <c r="I19" s="852">
        <v>182</v>
      </c>
      <c r="J19" s="102">
        <v>174</v>
      </c>
      <c r="K19" s="102">
        <v>171</v>
      </c>
      <c r="L19" s="102">
        <v>172</v>
      </c>
      <c r="M19" s="102">
        <v>169</v>
      </c>
      <c r="N19" s="102">
        <v>157</v>
      </c>
      <c r="O19" s="102">
        <v>153</v>
      </c>
      <c r="P19" s="102">
        <v>155</v>
      </c>
      <c r="Q19" s="105">
        <v>152</v>
      </c>
      <c r="R19" s="105">
        <v>150</v>
      </c>
      <c r="S19" s="105">
        <v>139</v>
      </c>
      <c r="T19" s="421">
        <v>134</v>
      </c>
      <c r="U19" s="423">
        <v>133</v>
      </c>
      <c r="V19" s="102">
        <v>140</v>
      </c>
      <c r="W19" s="102">
        <v>136</v>
      </c>
      <c r="X19" s="102">
        <v>145</v>
      </c>
      <c r="Y19" s="102">
        <v>141</v>
      </c>
      <c r="Z19" s="102">
        <v>136</v>
      </c>
      <c r="AA19" s="102">
        <v>136</v>
      </c>
      <c r="AB19" s="102">
        <v>139</v>
      </c>
      <c r="AC19" s="105">
        <v>144</v>
      </c>
      <c r="AD19" s="105">
        <v>139</v>
      </c>
      <c r="AE19" s="105">
        <v>134</v>
      </c>
      <c r="AF19" s="421">
        <v>134</v>
      </c>
      <c r="AG19" s="423">
        <v>133</v>
      </c>
      <c r="AH19" s="102">
        <v>130</v>
      </c>
      <c r="AI19" s="102">
        <v>125</v>
      </c>
      <c r="AJ19" s="102">
        <v>125</v>
      </c>
      <c r="AK19" s="102">
        <v>122</v>
      </c>
      <c r="AL19" s="102">
        <v>127</v>
      </c>
      <c r="AM19" s="102">
        <v>133</v>
      </c>
      <c r="AN19" s="102">
        <v>136</v>
      </c>
      <c r="AO19" s="105">
        <v>138</v>
      </c>
      <c r="AP19" s="105">
        <v>137</v>
      </c>
      <c r="AQ19" s="105">
        <v>134</v>
      </c>
      <c r="AR19" s="1046">
        <v>119</v>
      </c>
      <c r="AS19" s="423">
        <v>121</v>
      </c>
      <c r="AT19" s="102">
        <v>118</v>
      </c>
      <c r="AU19" s="102">
        <v>111</v>
      </c>
      <c r="AV19" s="102">
        <v>115</v>
      </c>
      <c r="AW19" s="102">
        <v>117</v>
      </c>
      <c r="AX19" s="102">
        <v>120</v>
      </c>
      <c r="AY19" s="1248">
        <v>121</v>
      </c>
      <c r="AZ19" s="102"/>
      <c r="BA19" s="105"/>
      <c r="BB19" s="105"/>
      <c r="BC19" s="105"/>
      <c r="BD19" s="1046"/>
    </row>
    <row r="20" spans="1:56" ht="15.75" thickBot="1" x14ac:dyDescent="0.3">
      <c r="A20" s="850" t="s">
        <v>236</v>
      </c>
      <c r="B20" s="424">
        <v>913</v>
      </c>
      <c r="C20" s="425">
        <v>941</v>
      </c>
      <c r="D20" s="425">
        <v>988</v>
      </c>
      <c r="E20" s="425">
        <v>775</v>
      </c>
      <c r="F20" s="425">
        <v>923</v>
      </c>
      <c r="G20" s="1084">
        <v>1015</v>
      </c>
      <c r="H20" s="1113">
        <v>1212</v>
      </c>
      <c r="I20" s="1088">
        <v>980</v>
      </c>
      <c r="J20" s="1087">
        <v>965</v>
      </c>
      <c r="K20" s="1087">
        <v>1002</v>
      </c>
      <c r="L20" s="1087">
        <v>993</v>
      </c>
      <c r="M20" s="1087">
        <v>935</v>
      </c>
      <c r="N20" s="1087">
        <v>924</v>
      </c>
      <c r="O20" s="1087">
        <v>932</v>
      </c>
      <c r="P20" s="1087">
        <v>904</v>
      </c>
      <c r="Q20" s="105">
        <v>892</v>
      </c>
      <c r="R20" s="105">
        <v>897</v>
      </c>
      <c r="S20" s="105">
        <v>825</v>
      </c>
      <c r="T20" s="421">
        <v>808</v>
      </c>
      <c r="U20" s="1086">
        <v>763</v>
      </c>
      <c r="V20" s="1087">
        <v>773</v>
      </c>
      <c r="W20" s="1087">
        <v>785</v>
      </c>
      <c r="X20" s="1087">
        <v>814</v>
      </c>
      <c r="Y20" s="1087">
        <v>838</v>
      </c>
      <c r="Z20" s="1087">
        <v>863</v>
      </c>
      <c r="AA20" s="1087">
        <v>885</v>
      </c>
      <c r="AB20" s="1087">
        <v>900</v>
      </c>
      <c r="AC20" s="105">
        <v>904</v>
      </c>
      <c r="AD20" s="105">
        <v>954</v>
      </c>
      <c r="AE20" s="105">
        <v>990</v>
      </c>
      <c r="AF20" s="421">
        <v>923</v>
      </c>
      <c r="AG20" s="1086">
        <v>863</v>
      </c>
      <c r="AH20" s="1087">
        <v>875</v>
      </c>
      <c r="AI20" s="1087">
        <v>878</v>
      </c>
      <c r="AJ20" s="1087">
        <v>899</v>
      </c>
      <c r="AK20" s="1087">
        <v>911</v>
      </c>
      <c r="AL20" s="1087">
        <v>919</v>
      </c>
      <c r="AM20" s="1087">
        <v>919</v>
      </c>
      <c r="AN20" s="1087">
        <v>948</v>
      </c>
      <c r="AO20" s="105">
        <v>950</v>
      </c>
      <c r="AP20" s="105">
        <v>986</v>
      </c>
      <c r="AQ20" s="105">
        <v>1013</v>
      </c>
      <c r="AR20" s="1046">
        <v>1015</v>
      </c>
      <c r="AS20" s="424">
        <v>1030</v>
      </c>
      <c r="AT20" s="425">
        <v>1069</v>
      </c>
      <c r="AU20" s="425">
        <v>1109</v>
      </c>
      <c r="AV20" s="425">
        <v>1119</v>
      </c>
      <c r="AW20" s="425">
        <v>1150</v>
      </c>
      <c r="AX20" s="425">
        <v>1177</v>
      </c>
      <c r="AY20" s="1249">
        <v>1212</v>
      </c>
      <c r="AZ20" s="425"/>
      <c r="BA20" s="103"/>
      <c r="BB20" s="103"/>
      <c r="BC20" s="103"/>
      <c r="BD20" s="1038"/>
    </row>
    <row r="21" spans="1:56" ht="15.75" thickBot="1" x14ac:dyDescent="0.3">
      <c r="A21" s="1097" t="s">
        <v>648</v>
      </c>
      <c r="B21" s="431"/>
      <c r="C21" s="431"/>
      <c r="D21" s="431"/>
      <c r="E21" s="431"/>
      <c r="F21" s="857"/>
      <c r="G21" s="857"/>
      <c r="H21" s="1091"/>
      <c r="I21" s="1092"/>
      <c r="J21" s="871"/>
      <c r="K21" s="871"/>
      <c r="L21" s="871"/>
      <c r="M21" s="871"/>
      <c r="N21" s="871"/>
      <c r="O21" s="871"/>
      <c r="P21" s="871"/>
      <c r="Q21" s="871"/>
      <c r="R21" s="871"/>
      <c r="S21" s="871"/>
      <c r="T21" s="871"/>
      <c r="U21" s="1092"/>
      <c r="V21" s="871"/>
      <c r="W21" s="871"/>
      <c r="X21" s="871"/>
      <c r="Y21" s="871"/>
      <c r="Z21" s="871"/>
      <c r="AA21" s="871"/>
      <c r="AB21" s="871"/>
      <c r="AC21" s="871"/>
      <c r="AD21" s="871"/>
      <c r="AE21" s="871"/>
      <c r="AF21" s="871"/>
      <c r="AG21" s="1092"/>
      <c r="AH21" s="871"/>
      <c r="AI21" s="871"/>
      <c r="AJ21" s="871"/>
      <c r="AK21" s="871"/>
      <c r="AL21" s="871"/>
      <c r="AM21" s="871"/>
      <c r="AN21" s="871"/>
      <c r="AO21" s="871"/>
      <c r="AP21" s="871"/>
      <c r="AQ21" s="871"/>
      <c r="AR21" s="872"/>
      <c r="AS21" s="430"/>
      <c r="AT21" s="431"/>
      <c r="AU21" s="431"/>
      <c r="AV21" s="431"/>
      <c r="AW21" s="431"/>
      <c r="AX21" s="431"/>
      <c r="AY21" s="431"/>
      <c r="AZ21" s="431"/>
      <c r="BA21" s="431"/>
      <c r="BB21" s="431"/>
      <c r="BC21" s="431"/>
      <c r="BD21" s="432"/>
    </row>
    <row r="22" spans="1:56" x14ac:dyDescent="0.25">
      <c r="A22" s="16" t="s">
        <v>237</v>
      </c>
      <c r="B22" s="858">
        <v>34</v>
      </c>
      <c r="C22" s="434">
        <v>54</v>
      </c>
      <c r="D22" s="428">
        <v>36</v>
      </c>
      <c r="E22" s="428">
        <v>31</v>
      </c>
      <c r="F22" s="428">
        <v>46</v>
      </c>
      <c r="G22" s="1116">
        <v>48</v>
      </c>
      <c r="H22" s="1117">
        <v>53</v>
      </c>
      <c r="I22" s="1094">
        <v>37</v>
      </c>
      <c r="J22" s="1095">
        <v>36</v>
      </c>
      <c r="K22" s="1095">
        <v>42</v>
      </c>
      <c r="L22" s="1093">
        <v>42</v>
      </c>
      <c r="M22" s="312">
        <v>46</v>
      </c>
      <c r="N22" s="312">
        <v>42</v>
      </c>
      <c r="O22" s="312">
        <v>46</v>
      </c>
      <c r="P22" s="312">
        <v>45</v>
      </c>
      <c r="Q22" s="298">
        <v>43</v>
      </c>
      <c r="R22" s="298">
        <v>43</v>
      </c>
      <c r="S22" s="298">
        <v>44</v>
      </c>
      <c r="T22" s="347">
        <v>39</v>
      </c>
      <c r="U22" s="1096">
        <v>32</v>
      </c>
      <c r="V22" s="1095">
        <v>33</v>
      </c>
      <c r="W22" s="1095">
        <v>36</v>
      </c>
      <c r="X22" s="1093">
        <v>42</v>
      </c>
      <c r="Y22" s="312">
        <v>44</v>
      </c>
      <c r="Z22" s="312">
        <v>44</v>
      </c>
      <c r="AA22" s="312">
        <v>49</v>
      </c>
      <c r="AB22" s="312">
        <v>49</v>
      </c>
      <c r="AC22" s="298">
        <v>48</v>
      </c>
      <c r="AD22" s="298">
        <v>56</v>
      </c>
      <c r="AE22" s="298">
        <v>53</v>
      </c>
      <c r="AF22" s="347">
        <v>46</v>
      </c>
      <c r="AG22" s="1096">
        <v>40</v>
      </c>
      <c r="AH22" s="1095">
        <v>46</v>
      </c>
      <c r="AI22" s="1095">
        <v>45</v>
      </c>
      <c r="AJ22" s="1093">
        <v>44</v>
      </c>
      <c r="AK22" s="312">
        <v>42</v>
      </c>
      <c r="AL22" s="312">
        <v>43</v>
      </c>
      <c r="AM22" s="312">
        <v>45</v>
      </c>
      <c r="AN22" s="312">
        <v>43</v>
      </c>
      <c r="AO22" s="298">
        <v>46</v>
      </c>
      <c r="AP22" s="298">
        <v>46</v>
      </c>
      <c r="AQ22" s="298">
        <v>46</v>
      </c>
      <c r="AR22" s="1037">
        <v>48</v>
      </c>
      <c r="AS22" s="433">
        <v>49</v>
      </c>
      <c r="AT22" s="434">
        <v>42</v>
      </c>
      <c r="AU22" s="434">
        <v>43</v>
      </c>
      <c r="AV22" s="435">
        <v>44</v>
      </c>
      <c r="AW22" s="428">
        <v>45</v>
      </c>
      <c r="AX22" s="428">
        <v>46</v>
      </c>
      <c r="AY22" s="1247">
        <v>53</v>
      </c>
      <c r="AZ22" s="428"/>
      <c r="BA22" s="429"/>
      <c r="BB22" s="429"/>
      <c r="BC22" s="429"/>
      <c r="BD22" s="1085"/>
    </row>
    <row r="23" spans="1:56" x14ac:dyDescent="0.25">
      <c r="A23" s="850" t="s">
        <v>239</v>
      </c>
      <c r="B23" s="423">
        <v>216</v>
      </c>
      <c r="C23" s="102">
        <v>269</v>
      </c>
      <c r="D23" s="102">
        <v>238</v>
      </c>
      <c r="E23" s="102">
        <v>183</v>
      </c>
      <c r="F23" s="102">
        <v>194</v>
      </c>
      <c r="G23" s="1083">
        <v>206</v>
      </c>
      <c r="H23" s="1076">
        <v>187</v>
      </c>
      <c r="I23" s="852">
        <v>231</v>
      </c>
      <c r="J23" s="102">
        <v>226</v>
      </c>
      <c r="K23" s="102">
        <v>211</v>
      </c>
      <c r="L23" s="102">
        <v>211</v>
      </c>
      <c r="M23" s="102">
        <v>209</v>
      </c>
      <c r="N23" s="102">
        <v>195</v>
      </c>
      <c r="O23" s="102">
        <v>201</v>
      </c>
      <c r="P23" s="102">
        <v>203</v>
      </c>
      <c r="Q23" s="105">
        <v>209</v>
      </c>
      <c r="R23" s="105">
        <v>207</v>
      </c>
      <c r="S23" s="105">
        <v>202</v>
      </c>
      <c r="T23" s="421">
        <v>176</v>
      </c>
      <c r="U23" s="423">
        <v>173</v>
      </c>
      <c r="V23" s="102">
        <v>171</v>
      </c>
      <c r="W23" s="102">
        <v>171</v>
      </c>
      <c r="X23" s="102">
        <v>183</v>
      </c>
      <c r="Y23" s="102">
        <v>183</v>
      </c>
      <c r="Z23" s="102">
        <v>184</v>
      </c>
      <c r="AA23" s="102">
        <v>193</v>
      </c>
      <c r="AB23" s="102">
        <v>186</v>
      </c>
      <c r="AC23" s="105">
        <v>180</v>
      </c>
      <c r="AD23" s="105">
        <v>196</v>
      </c>
      <c r="AE23" s="105">
        <v>198</v>
      </c>
      <c r="AF23" s="421">
        <v>194</v>
      </c>
      <c r="AG23" s="423">
        <v>199</v>
      </c>
      <c r="AH23" s="102">
        <v>220</v>
      </c>
      <c r="AI23" s="102">
        <v>212</v>
      </c>
      <c r="AJ23" s="102">
        <v>213</v>
      </c>
      <c r="AK23" s="102">
        <v>210</v>
      </c>
      <c r="AL23" s="102">
        <v>208</v>
      </c>
      <c r="AM23" s="102">
        <v>201</v>
      </c>
      <c r="AN23" s="102">
        <v>202</v>
      </c>
      <c r="AO23" s="105">
        <v>197</v>
      </c>
      <c r="AP23" s="105">
        <v>191</v>
      </c>
      <c r="AQ23" s="105">
        <v>206</v>
      </c>
      <c r="AR23" s="1046">
        <v>206</v>
      </c>
      <c r="AS23" s="423">
        <v>197</v>
      </c>
      <c r="AT23" s="102">
        <v>199</v>
      </c>
      <c r="AU23" s="102">
        <v>198</v>
      </c>
      <c r="AV23" s="102">
        <v>191</v>
      </c>
      <c r="AW23" s="102">
        <v>195</v>
      </c>
      <c r="AX23" s="102">
        <v>182</v>
      </c>
      <c r="AY23" s="1248">
        <v>187</v>
      </c>
      <c r="AZ23" s="102"/>
      <c r="BA23" s="105"/>
      <c r="BB23" s="105"/>
      <c r="BC23" s="105"/>
      <c r="BD23" s="1046"/>
    </row>
    <row r="24" spans="1:56" x14ac:dyDescent="0.25">
      <c r="A24" s="850" t="s">
        <v>238</v>
      </c>
      <c r="B24" s="423">
        <v>91</v>
      </c>
      <c r="C24" s="102">
        <v>156</v>
      </c>
      <c r="D24" s="102">
        <v>166</v>
      </c>
      <c r="E24" s="102">
        <v>141</v>
      </c>
      <c r="F24" s="102">
        <v>198</v>
      </c>
      <c r="G24" s="1083">
        <v>182</v>
      </c>
      <c r="H24" s="1076">
        <v>198</v>
      </c>
      <c r="I24" s="852">
        <v>157</v>
      </c>
      <c r="J24" s="102">
        <v>156</v>
      </c>
      <c r="K24" s="102">
        <v>145</v>
      </c>
      <c r="L24" s="102">
        <v>135</v>
      </c>
      <c r="M24" s="102">
        <v>136</v>
      </c>
      <c r="N24" s="102">
        <v>142</v>
      </c>
      <c r="O24" s="102">
        <v>140</v>
      </c>
      <c r="P24" s="102">
        <v>137</v>
      </c>
      <c r="Q24" s="105">
        <v>132</v>
      </c>
      <c r="R24" s="105">
        <v>133</v>
      </c>
      <c r="S24" s="105">
        <v>146</v>
      </c>
      <c r="T24" s="421">
        <v>148</v>
      </c>
      <c r="U24" s="423">
        <v>149</v>
      </c>
      <c r="V24" s="102">
        <v>162</v>
      </c>
      <c r="W24" s="102">
        <v>169</v>
      </c>
      <c r="X24" s="102">
        <v>161</v>
      </c>
      <c r="Y24" s="102">
        <v>166</v>
      </c>
      <c r="Z24" s="102">
        <v>162</v>
      </c>
      <c r="AA24" s="102">
        <v>161</v>
      </c>
      <c r="AB24" s="102">
        <v>164</v>
      </c>
      <c r="AC24" s="105">
        <v>176</v>
      </c>
      <c r="AD24" s="105">
        <v>185</v>
      </c>
      <c r="AE24" s="105">
        <v>199</v>
      </c>
      <c r="AF24" s="421">
        <v>198</v>
      </c>
      <c r="AG24" s="423">
        <v>197</v>
      </c>
      <c r="AH24" s="102">
        <v>196</v>
      </c>
      <c r="AI24" s="102">
        <v>204</v>
      </c>
      <c r="AJ24" s="102">
        <v>196</v>
      </c>
      <c r="AK24" s="102">
        <v>197</v>
      </c>
      <c r="AL24" s="102">
        <v>198</v>
      </c>
      <c r="AM24" s="102">
        <v>195</v>
      </c>
      <c r="AN24" s="102">
        <v>193</v>
      </c>
      <c r="AO24" s="105">
        <v>184</v>
      </c>
      <c r="AP24" s="105">
        <v>192</v>
      </c>
      <c r="AQ24" s="105">
        <v>186</v>
      </c>
      <c r="AR24" s="1046">
        <v>182</v>
      </c>
      <c r="AS24" s="423">
        <v>189</v>
      </c>
      <c r="AT24" s="102">
        <v>196</v>
      </c>
      <c r="AU24" s="102">
        <v>189</v>
      </c>
      <c r="AV24" s="102">
        <v>192</v>
      </c>
      <c r="AW24" s="102">
        <v>198</v>
      </c>
      <c r="AX24" s="102">
        <v>199</v>
      </c>
      <c r="AY24" s="1248">
        <v>198</v>
      </c>
      <c r="AZ24" s="102"/>
      <c r="BA24" s="105"/>
      <c r="BB24" s="105"/>
      <c r="BC24" s="105"/>
      <c r="BD24" s="1046"/>
    </row>
    <row r="25" spans="1:56" x14ac:dyDescent="0.25">
      <c r="A25" s="855" t="s">
        <v>267</v>
      </c>
      <c r="B25" s="423">
        <v>116</v>
      </c>
      <c r="C25" s="102">
        <v>115</v>
      </c>
      <c r="D25" s="102">
        <v>106</v>
      </c>
      <c r="E25" s="102">
        <v>72</v>
      </c>
      <c r="F25" s="102">
        <v>129</v>
      </c>
      <c r="G25" s="1083">
        <v>160</v>
      </c>
      <c r="H25" s="1076">
        <v>146</v>
      </c>
      <c r="I25" s="852">
        <v>93</v>
      </c>
      <c r="J25" s="102">
        <v>85</v>
      </c>
      <c r="K25" s="102">
        <v>80</v>
      </c>
      <c r="L25" s="102">
        <v>73</v>
      </c>
      <c r="M25" s="102">
        <v>69</v>
      </c>
      <c r="N25" s="102">
        <v>69</v>
      </c>
      <c r="O25" s="102">
        <v>66</v>
      </c>
      <c r="P25" s="102">
        <v>70</v>
      </c>
      <c r="Q25" s="105">
        <v>72</v>
      </c>
      <c r="R25" s="105">
        <v>69</v>
      </c>
      <c r="S25" s="105">
        <v>66</v>
      </c>
      <c r="T25" s="421">
        <v>75</v>
      </c>
      <c r="U25" s="423">
        <v>77</v>
      </c>
      <c r="V25" s="102">
        <v>77</v>
      </c>
      <c r="W25" s="102">
        <v>84</v>
      </c>
      <c r="X25" s="102">
        <v>90</v>
      </c>
      <c r="Y25" s="102">
        <v>92</v>
      </c>
      <c r="Z25" s="102">
        <v>98</v>
      </c>
      <c r="AA25" s="102">
        <v>101</v>
      </c>
      <c r="AB25" s="102">
        <v>103</v>
      </c>
      <c r="AC25" s="105">
        <v>100</v>
      </c>
      <c r="AD25" s="105">
        <v>115</v>
      </c>
      <c r="AE25" s="105">
        <v>128</v>
      </c>
      <c r="AF25" s="421">
        <v>129</v>
      </c>
      <c r="AG25" s="423">
        <v>129</v>
      </c>
      <c r="AH25" s="102">
        <v>147</v>
      </c>
      <c r="AI25" s="102">
        <v>149</v>
      </c>
      <c r="AJ25" s="102">
        <v>148</v>
      </c>
      <c r="AK25" s="102">
        <v>142</v>
      </c>
      <c r="AL25" s="102">
        <v>149</v>
      </c>
      <c r="AM25" s="102">
        <v>151</v>
      </c>
      <c r="AN25" s="102">
        <v>161</v>
      </c>
      <c r="AO25" s="105">
        <v>167</v>
      </c>
      <c r="AP25" s="105">
        <v>162</v>
      </c>
      <c r="AQ25" s="105">
        <v>154</v>
      </c>
      <c r="AR25" s="1046">
        <v>160</v>
      </c>
      <c r="AS25" s="423">
        <v>164</v>
      </c>
      <c r="AT25" s="102">
        <v>162</v>
      </c>
      <c r="AU25" s="102">
        <v>152</v>
      </c>
      <c r="AV25" s="102">
        <v>150</v>
      </c>
      <c r="AW25" s="102">
        <v>146</v>
      </c>
      <c r="AX25" s="102">
        <v>151</v>
      </c>
      <c r="AY25" s="1248">
        <v>146</v>
      </c>
      <c r="AZ25" s="102"/>
      <c r="BA25" s="105"/>
      <c r="BB25" s="105"/>
      <c r="BC25" s="105"/>
      <c r="BD25" s="1046"/>
    </row>
    <row r="26" spans="1:56" x14ac:dyDescent="0.25">
      <c r="A26" s="850" t="s">
        <v>240</v>
      </c>
      <c r="B26" s="423">
        <v>71</v>
      </c>
      <c r="C26" s="102">
        <v>67</v>
      </c>
      <c r="D26" s="102">
        <v>72</v>
      </c>
      <c r="E26" s="102">
        <v>44</v>
      </c>
      <c r="F26" s="102">
        <v>36</v>
      </c>
      <c r="G26" s="1083">
        <v>34</v>
      </c>
      <c r="H26" s="1076">
        <v>47</v>
      </c>
      <c r="I26" s="852">
        <v>71</v>
      </c>
      <c r="J26" s="102">
        <v>75</v>
      </c>
      <c r="K26" s="102">
        <v>69</v>
      </c>
      <c r="L26" s="102">
        <v>70</v>
      </c>
      <c r="M26" s="102">
        <v>68</v>
      </c>
      <c r="N26" s="102">
        <v>71</v>
      </c>
      <c r="O26" s="102">
        <v>71</v>
      </c>
      <c r="P26" s="102">
        <v>61</v>
      </c>
      <c r="Q26" s="105">
        <v>58</v>
      </c>
      <c r="R26" s="105">
        <v>54</v>
      </c>
      <c r="S26" s="105">
        <v>50</v>
      </c>
      <c r="T26" s="421">
        <v>43</v>
      </c>
      <c r="U26" s="423">
        <v>43</v>
      </c>
      <c r="V26" s="102">
        <v>40</v>
      </c>
      <c r="W26" s="102">
        <v>35</v>
      </c>
      <c r="X26" s="102">
        <v>32</v>
      </c>
      <c r="Y26" s="102">
        <v>30</v>
      </c>
      <c r="Z26" s="102">
        <v>27</v>
      </c>
      <c r="AA26" s="102">
        <v>26</v>
      </c>
      <c r="AB26" s="102">
        <v>25</v>
      </c>
      <c r="AC26" s="105">
        <v>27</v>
      </c>
      <c r="AD26" s="105">
        <v>27</v>
      </c>
      <c r="AE26" s="105">
        <v>32</v>
      </c>
      <c r="AF26" s="421">
        <v>36</v>
      </c>
      <c r="AG26" s="423">
        <v>36</v>
      </c>
      <c r="AH26" s="102">
        <v>36</v>
      </c>
      <c r="AI26" s="102">
        <v>37</v>
      </c>
      <c r="AJ26" s="102">
        <v>32</v>
      </c>
      <c r="AK26" s="102">
        <v>37</v>
      </c>
      <c r="AL26" s="102">
        <v>36</v>
      </c>
      <c r="AM26" s="102">
        <v>39</v>
      </c>
      <c r="AN26" s="102">
        <v>39</v>
      </c>
      <c r="AO26" s="105">
        <v>39</v>
      </c>
      <c r="AP26" s="105">
        <v>36</v>
      </c>
      <c r="AQ26" s="105">
        <v>36</v>
      </c>
      <c r="AR26" s="1046">
        <v>34</v>
      </c>
      <c r="AS26" s="423">
        <v>40</v>
      </c>
      <c r="AT26" s="102">
        <v>42</v>
      </c>
      <c r="AU26" s="102">
        <v>37</v>
      </c>
      <c r="AV26" s="102">
        <v>44</v>
      </c>
      <c r="AW26" s="102">
        <v>48</v>
      </c>
      <c r="AX26" s="102">
        <v>42</v>
      </c>
      <c r="AY26" s="1248">
        <v>47</v>
      </c>
      <c r="AZ26" s="102"/>
      <c r="BA26" s="105"/>
      <c r="BB26" s="105"/>
      <c r="BC26" s="105"/>
      <c r="BD26" s="1046"/>
    </row>
    <row r="27" spans="1:56" x14ac:dyDescent="0.25">
      <c r="A27" s="850" t="s">
        <v>241</v>
      </c>
      <c r="B27" s="423">
        <v>0</v>
      </c>
      <c r="C27" s="102">
        <v>0</v>
      </c>
      <c r="D27" s="102">
        <v>0</v>
      </c>
      <c r="E27" s="102">
        <v>8</v>
      </c>
      <c r="F27" s="102">
        <v>12</v>
      </c>
      <c r="G27" s="1083">
        <v>8</v>
      </c>
      <c r="H27" s="1076">
        <v>7</v>
      </c>
      <c r="I27" s="852">
        <v>0</v>
      </c>
      <c r="J27" s="102">
        <v>0</v>
      </c>
      <c r="K27" s="102">
        <v>0</v>
      </c>
      <c r="L27" s="102">
        <v>0</v>
      </c>
      <c r="M27" s="102">
        <v>0</v>
      </c>
      <c r="N27" s="102">
        <v>0</v>
      </c>
      <c r="O27" s="102">
        <v>0</v>
      </c>
      <c r="P27" s="102">
        <v>0</v>
      </c>
      <c r="Q27" s="105">
        <v>0</v>
      </c>
      <c r="R27" s="105">
        <v>0</v>
      </c>
      <c r="S27" s="105">
        <v>0</v>
      </c>
      <c r="T27" s="421">
        <v>6</v>
      </c>
      <c r="U27" s="423">
        <v>8</v>
      </c>
      <c r="V27" s="102">
        <v>9</v>
      </c>
      <c r="W27" s="102">
        <v>9</v>
      </c>
      <c r="X27" s="102">
        <v>9</v>
      </c>
      <c r="Y27" s="102">
        <v>10</v>
      </c>
      <c r="Z27" s="102">
        <v>9</v>
      </c>
      <c r="AA27" s="102">
        <v>9</v>
      </c>
      <c r="AB27" s="102">
        <v>8</v>
      </c>
      <c r="AC27" s="105">
        <v>7</v>
      </c>
      <c r="AD27" s="105">
        <v>7</v>
      </c>
      <c r="AE27" s="105">
        <v>9</v>
      </c>
      <c r="AF27" s="421">
        <v>12</v>
      </c>
      <c r="AG27" s="423">
        <v>7</v>
      </c>
      <c r="AH27" s="102">
        <v>7</v>
      </c>
      <c r="AI27" s="102">
        <v>7</v>
      </c>
      <c r="AJ27" s="102">
        <v>4</v>
      </c>
      <c r="AK27" s="102">
        <v>4</v>
      </c>
      <c r="AL27" s="102">
        <v>4</v>
      </c>
      <c r="AM27" s="102">
        <v>8</v>
      </c>
      <c r="AN27" s="102">
        <v>8</v>
      </c>
      <c r="AO27" s="105">
        <v>9</v>
      </c>
      <c r="AP27" s="105">
        <v>9</v>
      </c>
      <c r="AQ27" s="105">
        <v>8</v>
      </c>
      <c r="AR27" s="1046">
        <v>8</v>
      </c>
      <c r="AS27" s="423">
        <v>4</v>
      </c>
      <c r="AT27" s="102">
        <v>4</v>
      </c>
      <c r="AU27" s="102">
        <v>3</v>
      </c>
      <c r="AV27" s="102">
        <v>3</v>
      </c>
      <c r="AW27" s="102">
        <v>7</v>
      </c>
      <c r="AX27" s="102">
        <v>7</v>
      </c>
      <c r="AY27" s="1248">
        <v>7</v>
      </c>
      <c r="AZ27" s="102"/>
      <c r="BA27" s="105"/>
      <c r="BB27" s="105"/>
      <c r="BC27" s="105"/>
      <c r="BD27" s="1046"/>
    </row>
    <row r="28" spans="1:56" x14ac:dyDescent="0.25">
      <c r="A28" s="850" t="s">
        <v>250</v>
      </c>
      <c r="B28" s="423">
        <v>49</v>
      </c>
      <c r="C28" s="102">
        <v>53</v>
      </c>
      <c r="D28" s="102">
        <v>54</v>
      </c>
      <c r="E28" s="102">
        <v>59</v>
      </c>
      <c r="F28" s="102">
        <v>66</v>
      </c>
      <c r="G28" s="1083">
        <v>51</v>
      </c>
      <c r="H28" s="1076">
        <v>45</v>
      </c>
      <c r="I28" s="852">
        <v>56</v>
      </c>
      <c r="J28" s="102">
        <v>56</v>
      </c>
      <c r="K28" s="102">
        <v>58</v>
      </c>
      <c r="L28" s="102">
        <v>57</v>
      </c>
      <c r="M28" s="102">
        <v>55</v>
      </c>
      <c r="N28" s="102">
        <v>54</v>
      </c>
      <c r="O28" s="102">
        <v>60</v>
      </c>
      <c r="P28" s="102">
        <v>57</v>
      </c>
      <c r="Q28" s="105">
        <v>55</v>
      </c>
      <c r="R28" s="105">
        <v>57</v>
      </c>
      <c r="S28" s="105">
        <v>56</v>
      </c>
      <c r="T28" s="421">
        <v>42</v>
      </c>
      <c r="U28" s="423">
        <v>59</v>
      </c>
      <c r="V28" s="102">
        <v>68</v>
      </c>
      <c r="W28" s="102">
        <v>71</v>
      </c>
      <c r="X28" s="102">
        <v>70</v>
      </c>
      <c r="Y28" s="102">
        <v>68</v>
      </c>
      <c r="Z28" s="102">
        <v>67</v>
      </c>
      <c r="AA28" s="102">
        <v>66</v>
      </c>
      <c r="AB28" s="102">
        <v>65</v>
      </c>
      <c r="AC28" s="105">
        <v>61</v>
      </c>
      <c r="AD28" s="105">
        <v>61</v>
      </c>
      <c r="AE28" s="105">
        <v>64</v>
      </c>
      <c r="AF28" s="421">
        <v>66</v>
      </c>
      <c r="AG28" s="423">
        <v>48</v>
      </c>
      <c r="AH28" s="102">
        <v>46</v>
      </c>
      <c r="AI28" s="102">
        <v>52</v>
      </c>
      <c r="AJ28" s="102">
        <v>50</v>
      </c>
      <c r="AK28" s="102">
        <v>52</v>
      </c>
      <c r="AL28" s="102">
        <v>50</v>
      </c>
      <c r="AM28" s="102">
        <v>48</v>
      </c>
      <c r="AN28" s="102">
        <v>40</v>
      </c>
      <c r="AO28" s="105">
        <v>38</v>
      </c>
      <c r="AP28" s="105">
        <v>46</v>
      </c>
      <c r="AQ28" s="105">
        <v>53</v>
      </c>
      <c r="AR28" s="1046">
        <v>51</v>
      </c>
      <c r="AS28" s="423">
        <v>53</v>
      </c>
      <c r="AT28" s="102">
        <v>57</v>
      </c>
      <c r="AU28" s="102">
        <v>58</v>
      </c>
      <c r="AV28" s="102">
        <v>56</v>
      </c>
      <c r="AW28" s="102">
        <v>49</v>
      </c>
      <c r="AX28" s="102">
        <v>48</v>
      </c>
      <c r="AY28" s="1248">
        <v>45</v>
      </c>
      <c r="AZ28" s="102"/>
      <c r="BA28" s="105"/>
      <c r="BB28" s="105"/>
      <c r="BC28" s="105"/>
      <c r="BD28" s="1046"/>
    </row>
    <row r="29" spans="1:56" x14ac:dyDescent="0.25">
      <c r="A29" s="850" t="s">
        <v>244</v>
      </c>
      <c r="B29" s="423">
        <v>11061</v>
      </c>
      <c r="C29" s="102">
        <v>11120</v>
      </c>
      <c r="D29" s="102">
        <v>9702</v>
      </c>
      <c r="E29" s="102">
        <v>8656</v>
      </c>
      <c r="F29" s="102">
        <v>8280</v>
      </c>
      <c r="G29" s="1083">
        <v>7959</v>
      </c>
      <c r="H29" s="1076">
        <v>8027</v>
      </c>
      <c r="I29" s="852">
        <v>9505</v>
      </c>
      <c r="J29" s="102">
        <v>9380</v>
      </c>
      <c r="K29" s="102">
        <v>9307</v>
      </c>
      <c r="L29" s="102">
        <v>9299</v>
      </c>
      <c r="M29" s="102">
        <v>9113</v>
      </c>
      <c r="N29" s="102">
        <v>8934</v>
      </c>
      <c r="O29" s="102">
        <v>8931</v>
      </c>
      <c r="P29" s="102">
        <v>8866</v>
      </c>
      <c r="Q29" s="105">
        <v>8788</v>
      </c>
      <c r="R29" s="105">
        <v>8783</v>
      </c>
      <c r="S29" s="105">
        <v>8629</v>
      </c>
      <c r="T29" s="421">
        <v>8685</v>
      </c>
      <c r="U29" s="423">
        <v>8619</v>
      </c>
      <c r="V29" s="102">
        <v>8414</v>
      </c>
      <c r="W29" s="102">
        <v>8392</v>
      </c>
      <c r="X29" s="102">
        <v>8350</v>
      </c>
      <c r="Y29" s="102">
        <v>8241</v>
      </c>
      <c r="Z29" s="102">
        <v>8187</v>
      </c>
      <c r="AA29" s="102">
        <v>8180</v>
      </c>
      <c r="AB29" s="102">
        <v>8226</v>
      </c>
      <c r="AC29" s="105">
        <v>8277</v>
      </c>
      <c r="AD29" s="105">
        <v>8288</v>
      </c>
      <c r="AE29" s="105">
        <v>8286</v>
      </c>
      <c r="AF29" s="421">
        <v>8280</v>
      </c>
      <c r="AG29" s="423">
        <v>8220</v>
      </c>
      <c r="AH29" s="102">
        <v>8264</v>
      </c>
      <c r="AI29" s="102">
        <v>8174</v>
      </c>
      <c r="AJ29" s="102">
        <v>8240</v>
      </c>
      <c r="AK29" s="102">
        <v>8188</v>
      </c>
      <c r="AL29" s="102">
        <v>8161</v>
      </c>
      <c r="AM29" s="102">
        <v>8135</v>
      </c>
      <c r="AN29" s="102">
        <v>8110</v>
      </c>
      <c r="AO29" s="105">
        <v>8125</v>
      </c>
      <c r="AP29" s="105">
        <v>8051</v>
      </c>
      <c r="AQ29" s="105">
        <v>8007</v>
      </c>
      <c r="AR29" s="1046">
        <v>7959</v>
      </c>
      <c r="AS29" s="423">
        <v>7876</v>
      </c>
      <c r="AT29" s="102">
        <v>7923</v>
      </c>
      <c r="AU29" s="102">
        <v>8007</v>
      </c>
      <c r="AV29" s="102">
        <v>8037</v>
      </c>
      <c r="AW29" s="102">
        <v>8096</v>
      </c>
      <c r="AX29" s="102">
        <v>8041</v>
      </c>
      <c r="AY29" s="1248">
        <v>8027</v>
      </c>
      <c r="AZ29" s="102"/>
      <c r="BA29" s="105"/>
      <c r="BB29" s="105"/>
      <c r="BC29" s="105"/>
      <c r="BD29" s="1046"/>
    </row>
    <row r="30" spans="1:56" x14ac:dyDescent="0.25">
      <c r="A30" s="850" t="s">
        <v>243</v>
      </c>
      <c r="B30" s="423">
        <v>536</v>
      </c>
      <c r="C30" s="102">
        <v>462</v>
      </c>
      <c r="D30" s="102">
        <v>543</v>
      </c>
      <c r="E30" s="102">
        <v>561</v>
      </c>
      <c r="F30" s="102">
        <v>567</v>
      </c>
      <c r="G30" s="1083">
        <v>521</v>
      </c>
      <c r="H30" s="1076">
        <v>531</v>
      </c>
      <c r="I30" s="852">
        <v>531</v>
      </c>
      <c r="J30" s="102">
        <v>516</v>
      </c>
      <c r="K30" s="102">
        <v>520</v>
      </c>
      <c r="L30" s="102">
        <v>494</v>
      </c>
      <c r="M30" s="102">
        <v>445</v>
      </c>
      <c r="N30" s="102">
        <v>438</v>
      </c>
      <c r="O30" s="102">
        <v>463</v>
      </c>
      <c r="P30" s="102">
        <v>480</v>
      </c>
      <c r="Q30" s="105">
        <v>452</v>
      </c>
      <c r="R30" s="105">
        <v>464</v>
      </c>
      <c r="S30" s="105">
        <v>470</v>
      </c>
      <c r="T30" s="421">
        <v>552</v>
      </c>
      <c r="U30" s="423">
        <v>560</v>
      </c>
      <c r="V30" s="102">
        <v>561</v>
      </c>
      <c r="W30" s="102">
        <v>575</v>
      </c>
      <c r="X30" s="102">
        <v>579</v>
      </c>
      <c r="Y30" s="102">
        <v>577</v>
      </c>
      <c r="Z30" s="102">
        <v>556</v>
      </c>
      <c r="AA30" s="102">
        <v>566</v>
      </c>
      <c r="AB30" s="102">
        <v>552</v>
      </c>
      <c r="AC30" s="105">
        <v>568</v>
      </c>
      <c r="AD30" s="105">
        <v>571</v>
      </c>
      <c r="AE30" s="105">
        <v>566</v>
      </c>
      <c r="AF30" s="421">
        <v>567</v>
      </c>
      <c r="AG30" s="423">
        <v>570</v>
      </c>
      <c r="AH30" s="102">
        <v>563</v>
      </c>
      <c r="AI30" s="102">
        <v>570</v>
      </c>
      <c r="AJ30" s="102">
        <v>571</v>
      </c>
      <c r="AK30" s="102">
        <v>555</v>
      </c>
      <c r="AL30" s="102">
        <v>557</v>
      </c>
      <c r="AM30" s="102">
        <v>551</v>
      </c>
      <c r="AN30" s="102">
        <v>546</v>
      </c>
      <c r="AO30" s="105">
        <v>548</v>
      </c>
      <c r="AP30" s="105">
        <v>538</v>
      </c>
      <c r="AQ30" s="105">
        <v>521</v>
      </c>
      <c r="AR30" s="1046">
        <v>521</v>
      </c>
      <c r="AS30" s="423">
        <v>501</v>
      </c>
      <c r="AT30" s="102">
        <v>522</v>
      </c>
      <c r="AU30" s="102">
        <v>544</v>
      </c>
      <c r="AV30" s="102">
        <v>537</v>
      </c>
      <c r="AW30" s="102">
        <v>522</v>
      </c>
      <c r="AX30" s="102">
        <v>529</v>
      </c>
      <c r="AY30" s="1248">
        <v>531</v>
      </c>
      <c r="AZ30" s="102"/>
      <c r="BA30" s="105"/>
      <c r="BB30" s="105"/>
      <c r="BC30" s="105"/>
      <c r="BD30" s="1046"/>
    </row>
    <row r="31" spans="1:56" x14ac:dyDescent="0.25">
      <c r="A31" s="850" t="s">
        <v>242</v>
      </c>
      <c r="B31" s="423">
        <v>126</v>
      </c>
      <c r="C31" s="102">
        <v>131</v>
      </c>
      <c r="D31" s="102">
        <v>127</v>
      </c>
      <c r="E31" s="102">
        <v>123</v>
      </c>
      <c r="F31" s="102">
        <v>140</v>
      </c>
      <c r="G31" s="1083">
        <v>114</v>
      </c>
      <c r="H31" s="1076">
        <v>113</v>
      </c>
      <c r="I31" s="852">
        <v>134</v>
      </c>
      <c r="J31" s="102">
        <v>147</v>
      </c>
      <c r="K31" s="102">
        <v>142</v>
      </c>
      <c r="L31" s="102">
        <v>152</v>
      </c>
      <c r="M31" s="102">
        <v>137</v>
      </c>
      <c r="N31" s="102">
        <v>132</v>
      </c>
      <c r="O31" s="102">
        <v>126</v>
      </c>
      <c r="P31" s="102">
        <v>126</v>
      </c>
      <c r="Q31" s="105">
        <v>145</v>
      </c>
      <c r="R31" s="105">
        <v>152</v>
      </c>
      <c r="S31" s="105">
        <v>137</v>
      </c>
      <c r="T31" s="421">
        <v>117</v>
      </c>
      <c r="U31" s="423">
        <v>123</v>
      </c>
      <c r="V31" s="102">
        <v>124</v>
      </c>
      <c r="W31" s="102">
        <v>126</v>
      </c>
      <c r="X31" s="102">
        <v>124</v>
      </c>
      <c r="Y31" s="102">
        <v>127</v>
      </c>
      <c r="Z31" s="102">
        <v>127</v>
      </c>
      <c r="AA31" s="102">
        <v>129</v>
      </c>
      <c r="AB31" s="102">
        <v>134</v>
      </c>
      <c r="AC31" s="105">
        <v>136</v>
      </c>
      <c r="AD31" s="105">
        <v>137</v>
      </c>
      <c r="AE31" s="105">
        <v>139</v>
      </c>
      <c r="AF31" s="421">
        <v>140</v>
      </c>
      <c r="AG31" s="423">
        <v>134</v>
      </c>
      <c r="AH31" s="102">
        <v>130</v>
      </c>
      <c r="AI31" s="102">
        <v>132</v>
      </c>
      <c r="AJ31" s="102">
        <v>130</v>
      </c>
      <c r="AK31" s="102">
        <v>127</v>
      </c>
      <c r="AL31" s="102">
        <v>117</v>
      </c>
      <c r="AM31" s="102">
        <v>112</v>
      </c>
      <c r="AN31" s="102">
        <v>116</v>
      </c>
      <c r="AO31" s="105">
        <v>118</v>
      </c>
      <c r="AP31" s="105">
        <v>118</v>
      </c>
      <c r="AQ31" s="105">
        <v>121</v>
      </c>
      <c r="AR31" s="1046">
        <v>114</v>
      </c>
      <c r="AS31" s="423">
        <v>110</v>
      </c>
      <c r="AT31" s="102">
        <v>113</v>
      </c>
      <c r="AU31" s="102">
        <v>113</v>
      </c>
      <c r="AV31" s="102">
        <v>113</v>
      </c>
      <c r="AW31" s="102">
        <v>109</v>
      </c>
      <c r="AX31" s="102">
        <v>111</v>
      </c>
      <c r="AY31" s="1248">
        <v>113</v>
      </c>
      <c r="AZ31" s="102"/>
      <c r="BA31" s="105"/>
      <c r="BB31" s="105"/>
      <c r="BC31" s="105"/>
      <c r="BD31" s="1046"/>
    </row>
    <row r="32" spans="1:56" x14ac:dyDescent="0.25">
      <c r="A32" s="850" t="s">
        <v>245</v>
      </c>
      <c r="B32" s="423">
        <v>3063</v>
      </c>
      <c r="C32" s="102">
        <v>2940</v>
      </c>
      <c r="D32" s="102">
        <v>2882</v>
      </c>
      <c r="E32" s="102">
        <v>2266</v>
      </c>
      <c r="F32" s="102">
        <v>2219</v>
      </c>
      <c r="G32" s="1083">
        <v>2422</v>
      </c>
      <c r="H32" s="1076">
        <v>2657</v>
      </c>
      <c r="I32" s="852">
        <v>2814</v>
      </c>
      <c r="J32" s="102">
        <v>2704</v>
      </c>
      <c r="K32" s="102">
        <v>2681</v>
      </c>
      <c r="L32" s="102">
        <v>2605</v>
      </c>
      <c r="M32" s="102">
        <v>2522</v>
      </c>
      <c r="N32" s="102">
        <v>2538</v>
      </c>
      <c r="O32" s="102">
        <v>2542</v>
      </c>
      <c r="P32" s="102">
        <v>2557</v>
      </c>
      <c r="Q32" s="105">
        <v>2515</v>
      </c>
      <c r="R32" s="105">
        <v>2485</v>
      </c>
      <c r="S32" s="105">
        <v>2432</v>
      </c>
      <c r="T32" s="421">
        <v>2255</v>
      </c>
      <c r="U32" s="423">
        <v>2230</v>
      </c>
      <c r="V32" s="102">
        <v>2231</v>
      </c>
      <c r="W32" s="102">
        <v>2238</v>
      </c>
      <c r="X32" s="102">
        <v>2226</v>
      </c>
      <c r="Y32" s="102">
        <v>2151</v>
      </c>
      <c r="Z32" s="102">
        <v>2114</v>
      </c>
      <c r="AA32" s="102">
        <v>2114</v>
      </c>
      <c r="AB32" s="102">
        <v>2139</v>
      </c>
      <c r="AC32" s="105">
        <v>2171</v>
      </c>
      <c r="AD32" s="105">
        <v>2212</v>
      </c>
      <c r="AE32" s="105">
        <v>2234</v>
      </c>
      <c r="AF32" s="421">
        <v>2219</v>
      </c>
      <c r="AG32" s="423">
        <v>2244</v>
      </c>
      <c r="AH32" s="102">
        <v>2256</v>
      </c>
      <c r="AI32" s="102">
        <v>2264</v>
      </c>
      <c r="AJ32" s="102">
        <v>2309</v>
      </c>
      <c r="AK32" s="102">
        <v>2313</v>
      </c>
      <c r="AL32" s="102">
        <v>2273</v>
      </c>
      <c r="AM32" s="102">
        <v>2314</v>
      </c>
      <c r="AN32" s="102">
        <v>2326</v>
      </c>
      <c r="AO32" s="105">
        <v>2370</v>
      </c>
      <c r="AP32" s="105">
        <v>2347</v>
      </c>
      <c r="AQ32" s="105">
        <v>2374</v>
      </c>
      <c r="AR32" s="1046">
        <v>2422</v>
      </c>
      <c r="AS32" s="423">
        <v>2449</v>
      </c>
      <c r="AT32" s="102">
        <v>2479</v>
      </c>
      <c r="AU32" s="102">
        <v>2570</v>
      </c>
      <c r="AV32" s="102">
        <v>2613</v>
      </c>
      <c r="AW32" s="102">
        <v>2643</v>
      </c>
      <c r="AX32" s="102">
        <v>2648</v>
      </c>
      <c r="AY32" s="1248">
        <v>2657</v>
      </c>
      <c r="AZ32" s="102"/>
      <c r="BA32" s="105"/>
      <c r="BB32" s="105"/>
      <c r="BC32" s="105"/>
      <c r="BD32" s="1046"/>
    </row>
    <row r="33" spans="1:56" x14ac:dyDescent="0.25">
      <c r="A33" s="850" t="s">
        <v>246</v>
      </c>
      <c r="B33" s="423">
        <v>1150</v>
      </c>
      <c r="C33" s="102">
        <v>1190</v>
      </c>
      <c r="D33" s="102">
        <v>1052</v>
      </c>
      <c r="E33" s="102">
        <v>848</v>
      </c>
      <c r="F33" s="102">
        <v>800</v>
      </c>
      <c r="G33" s="1083">
        <v>840</v>
      </c>
      <c r="H33" s="1076">
        <v>869</v>
      </c>
      <c r="I33" s="852">
        <v>1056</v>
      </c>
      <c r="J33" s="102">
        <v>1019</v>
      </c>
      <c r="K33" s="102">
        <v>998</v>
      </c>
      <c r="L33" s="102">
        <v>974</v>
      </c>
      <c r="M33" s="102">
        <v>929</v>
      </c>
      <c r="N33" s="102">
        <v>887</v>
      </c>
      <c r="O33" s="102">
        <v>881</v>
      </c>
      <c r="P33" s="102">
        <v>853</v>
      </c>
      <c r="Q33" s="105">
        <v>884</v>
      </c>
      <c r="R33" s="105">
        <v>849</v>
      </c>
      <c r="S33" s="105">
        <v>869</v>
      </c>
      <c r="T33" s="421">
        <v>844</v>
      </c>
      <c r="U33" s="423">
        <v>825</v>
      </c>
      <c r="V33" s="102">
        <v>812</v>
      </c>
      <c r="W33" s="102">
        <v>808</v>
      </c>
      <c r="X33" s="102">
        <v>831</v>
      </c>
      <c r="Y33" s="102">
        <v>805</v>
      </c>
      <c r="Z33" s="102">
        <v>771</v>
      </c>
      <c r="AA33" s="102">
        <v>789</v>
      </c>
      <c r="AB33" s="102">
        <v>808</v>
      </c>
      <c r="AC33" s="105">
        <v>835</v>
      </c>
      <c r="AD33" s="105">
        <v>821</v>
      </c>
      <c r="AE33" s="105">
        <v>813</v>
      </c>
      <c r="AF33" s="421">
        <v>800</v>
      </c>
      <c r="AG33" s="423">
        <v>797</v>
      </c>
      <c r="AH33" s="102">
        <v>809</v>
      </c>
      <c r="AI33" s="102">
        <v>818</v>
      </c>
      <c r="AJ33" s="102">
        <v>824</v>
      </c>
      <c r="AK33" s="102">
        <v>820</v>
      </c>
      <c r="AL33" s="102">
        <v>816</v>
      </c>
      <c r="AM33" s="102">
        <v>794</v>
      </c>
      <c r="AN33" s="102">
        <v>805</v>
      </c>
      <c r="AO33" s="105">
        <v>809</v>
      </c>
      <c r="AP33" s="105">
        <v>827</v>
      </c>
      <c r="AQ33" s="105">
        <v>852</v>
      </c>
      <c r="AR33" s="1046">
        <v>840</v>
      </c>
      <c r="AS33" s="423">
        <v>827</v>
      </c>
      <c r="AT33" s="102">
        <v>842</v>
      </c>
      <c r="AU33" s="102">
        <v>845</v>
      </c>
      <c r="AV33" s="102">
        <v>830</v>
      </c>
      <c r="AW33" s="102">
        <v>855</v>
      </c>
      <c r="AX33" s="102">
        <v>857</v>
      </c>
      <c r="AY33" s="1248">
        <v>869</v>
      </c>
      <c r="AZ33" s="102"/>
      <c r="BA33" s="105"/>
      <c r="BB33" s="105"/>
      <c r="BC33" s="105"/>
      <c r="BD33" s="1046"/>
    </row>
    <row r="34" spans="1:56" x14ac:dyDescent="0.25">
      <c r="A34" s="850" t="s">
        <v>247</v>
      </c>
      <c r="B34" s="423">
        <v>63</v>
      </c>
      <c r="C34" s="102">
        <v>45</v>
      </c>
      <c r="D34" s="102">
        <v>65</v>
      </c>
      <c r="E34" s="102">
        <v>63</v>
      </c>
      <c r="F34" s="102">
        <v>67</v>
      </c>
      <c r="G34" s="1083">
        <v>63</v>
      </c>
      <c r="H34" s="1076">
        <v>53</v>
      </c>
      <c r="I34" s="852">
        <v>59</v>
      </c>
      <c r="J34" s="102">
        <v>52</v>
      </c>
      <c r="K34" s="102">
        <v>51</v>
      </c>
      <c r="L34" s="102">
        <v>62</v>
      </c>
      <c r="M34" s="102">
        <v>64</v>
      </c>
      <c r="N34" s="102">
        <v>61</v>
      </c>
      <c r="O34" s="102">
        <v>58</v>
      </c>
      <c r="P34" s="102">
        <v>57</v>
      </c>
      <c r="Q34" s="105">
        <v>59</v>
      </c>
      <c r="R34" s="105">
        <v>60</v>
      </c>
      <c r="S34" s="105">
        <v>65</v>
      </c>
      <c r="T34" s="421">
        <v>70</v>
      </c>
      <c r="U34" s="423">
        <v>62</v>
      </c>
      <c r="V34" s="102">
        <v>60</v>
      </c>
      <c r="W34" s="102">
        <v>52</v>
      </c>
      <c r="X34" s="102">
        <v>54</v>
      </c>
      <c r="Y34" s="102">
        <v>53</v>
      </c>
      <c r="Z34" s="102">
        <v>48</v>
      </c>
      <c r="AA34" s="102">
        <v>49</v>
      </c>
      <c r="AB34" s="102">
        <v>55</v>
      </c>
      <c r="AC34" s="105">
        <v>51</v>
      </c>
      <c r="AD34" s="105">
        <v>63</v>
      </c>
      <c r="AE34" s="105">
        <v>68</v>
      </c>
      <c r="AF34" s="421">
        <v>67</v>
      </c>
      <c r="AG34" s="423">
        <v>60</v>
      </c>
      <c r="AH34" s="102">
        <v>61</v>
      </c>
      <c r="AI34" s="102">
        <v>57</v>
      </c>
      <c r="AJ34" s="102">
        <v>54</v>
      </c>
      <c r="AK34" s="102">
        <v>53</v>
      </c>
      <c r="AL34" s="102">
        <v>55</v>
      </c>
      <c r="AM34" s="102">
        <v>65</v>
      </c>
      <c r="AN34" s="102">
        <v>68</v>
      </c>
      <c r="AO34" s="105">
        <v>67</v>
      </c>
      <c r="AP34" s="105">
        <v>67</v>
      </c>
      <c r="AQ34" s="105">
        <v>68</v>
      </c>
      <c r="AR34" s="1046">
        <v>63</v>
      </c>
      <c r="AS34" s="423">
        <v>64</v>
      </c>
      <c r="AT34" s="102">
        <v>62</v>
      </c>
      <c r="AU34" s="102">
        <v>63</v>
      </c>
      <c r="AV34" s="102">
        <v>63</v>
      </c>
      <c r="AW34" s="102">
        <v>60</v>
      </c>
      <c r="AX34" s="102">
        <v>54</v>
      </c>
      <c r="AY34" s="1248">
        <v>53</v>
      </c>
      <c r="AZ34" s="102"/>
      <c r="BA34" s="105"/>
      <c r="BB34" s="105"/>
      <c r="BC34" s="105"/>
      <c r="BD34" s="1046"/>
    </row>
    <row r="35" spans="1:56" x14ac:dyDescent="0.25">
      <c r="A35" s="850" t="s">
        <v>248</v>
      </c>
      <c r="B35" s="423">
        <v>389</v>
      </c>
      <c r="C35" s="102">
        <v>462</v>
      </c>
      <c r="D35" s="102">
        <v>418</v>
      </c>
      <c r="E35" s="102">
        <v>299</v>
      </c>
      <c r="F35" s="102">
        <v>334</v>
      </c>
      <c r="G35" s="1083">
        <v>343</v>
      </c>
      <c r="H35" s="1076">
        <v>343</v>
      </c>
      <c r="I35" s="852">
        <v>396</v>
      </c>
      <c r="J35" s="102">
        <v>392</v>
      </c>
      <c r="K35" s="102">
        <v>385</v>
      </c>
      <c r="L35" s="102">
        <v>387</v>
      </c>
      <c r="M35" s="102">
        <v>394</v>
      </c>
      <c r="N35" s="102">
        <v>382</v>
      </c>
      <c r="O35" s="102">
        <v>376</v>
      </c>
      <c r="P35" s="102">
        <v>371</v>
      </c>
      <c r="Q35" s="105">
        <v>353</v>
      </c>
      <c r="R35" s="105">
        <v>343</v>
      </c>
      <c r="S35" s="105">
        <v>338</v>
      </c>
      <c r="T35" s="421">
        <v>304</v>
      </c>
      <c r="U35" s="423">
        <v>291</v>
      </c>
      <c r="V35" s="102">
        <v>315</v>
      </c>
      <c r="W35" s="102">
        <v>313</v>
      </c>
      <c r="X35" s="102">
        <v>310</v>
      </c>
      <c r="Y35" s="102">
        <v>304</v>
      </c>
      <c r="Z35" s="102">
        <v>313</v>
      </c>
      <c r="AA35" s="102">
        <v>332</v>
      </c>
      <c r="AB35" s="102">
        <v>328</v>
      </c>
      <c r="AC35" s="105">
        <v>335</v>
      </c>
      <c r="AD35" s="105">
        <v>353</v>
      </c>
      <c r="AE35" s="105">
        <v>337</v>
      </c>
      <c r="AF35" s="421">
        <v>334</v>
      </c>
      <c r="AG35" s="423">
        <v>323</v>
      </c>
      <c r="AH35" s="102">
        <v>341</v>
      </c>
      <c r="AI35" s="102">
        <v>348</v>
      </c>
      <c r="AJ35" s="102">
        <v>349</v>
      </c>
      <c r="AK35" s="102">
        <v>341</v>
      </c>
      <c r="AL35" s="102">
        <v>338</v>
      </c>
      <c r="AM35" s="102">
        <v>348</v>
      </c>
      <c r="AN35" s="102">
        <v>359</v>
      </c>
      <c r="AO35" s="105">
        <v>348</v>
      </c>
      <c r="AP35" s="105">
        <v>358</v>
      </c>
      <c r="AQ35" s="105">
        <v>358</v>
      </c>
      <c r="AR35" s="1046">
        <v>343</v>
      </c>
      <c r="AS35" s="423">
        <v>337</v>
      </c>
      <c r="AT35" s="102">
        <v>357</v>
      </c>
      <c r="AU35" s="102">
        <v>356</v>
      </c>
      <c r="AV35" s="102">
        <v>355</v>
      </c>
      <c r="AW35" s="102">
        <v>343</v>
      </c>
      <c r="AX35" s="102">
        <v>337</v>
      </c>
      <c r="AY35" s="1248">
        <v>343</v>
      </c>
      <c r="AZ35" s="102"/>
      <c r="BA35" s="105"/>
      <c r="BB35" s="105"/>
      <c r="BC35" s="105"/>
      <c r="BD35" s="1046"/>
    </row>
    <row r="36" spans="1:56" ht="15.75" thickBot="1" x14ac:dyDescent="0.3">
      <c r="A36" s="850" t="s">
        <v>249</v>
      </c>
      <c r="B36" s="424">
        <v>299</v>
      </c>
      <c r="C36" s="425">
        <v>326</v>
      </c>
      <c r="D36" s="425">
        <v>342</v>
      </c>
      <c r="E36" s="425">
        <v>297</v>
      </c>
      <c r="F36" s="425">
        <v>238</v>
      </c>
      <c r="G36" s="1084">
        <v>210</v>
      </c>
      <c r="H36" s="1113">
        <v>231</v>
      </c>
      <c r="I36" s="1088">
        <v>331</v>
      </c>
      <c r="J36" s="1087">
        <v>324</v>
      </c>
      <c r="K36" s="1087">
        <v>332</v>
      </c>
      <c r="L36" s="1087">
        <v>328</v>
      </c>
      <c r="M36" s="1087">
        <v>316</v>
      </c>
      <c r="N36" s="1087">
        <v>304</v>
      </c>
      <c r="O36" s="1087">
        <v>317</v>
      </c>
      <c r="P36" s="1087">
        <v>319</v>
      </c>
      <c r="Q36" s="105">
        <v>319</v>
      </c>
      <c r="R36" s="105">
        <v>311</v>
      </c>
      <c r="S36" s="105">
        <v>308</v>
      </c>
      <c r="T36" s="421">
        <v>307</v>
      </c>
      <c r="U36" s="1086">
        <v>290</v>
      </c>
      <c r="V36" s="1087">
        <v>280</v>
      </c>
      <c r="W36" s="1087">
        <v>279</v>
      </c>
      <c r="X36" s="1087">
        <v>291</v>
      </c>
      <c r="Y36" s="1087">
        <v>284</v>
      </c>
      <c r="Z36" s="1087">
        <v>277</v>
      </c>
      <c r="AA36" s="1087">
        <v>266</v>
      </c>
      <c r="AB36" s="1087">
        <v>249</v>
      </c>
      <c r="AC36" s="105">
        <v>244</v>
      </c>
      <c r="AD36" s="105">
        <v>241</v>
      </c>
      <c r="AE36" s="105">
        <v>244</v>
      </c>
      <c r="AF36" s="421">
        <v>238</v>
      </c>
      <c r="AG36" s="1086">
        <v>240</v>
      </c>
      <c r="AH36" s="1087">
        <v>226</v>
      </c>
      <c r="AI36" s="1087">
        <v>223</v>
      </c>
      <c r="AJ36" s="1087">
        <v>220</v>
      </c>
      <c r="AK36" s="1087">
        <v>205</v>
      </c>
      <c r="AL36" s="1087">
        <v>201</v>
      </c>
      <c r="AM36" s="1087">
        <v>207</v>
      </c>
      <c r="AN36" s="1087">
        <v>205</v>
      </c>
      <c r="AO36" s="105">
        <v>204</v>
      </c>
      <c r="AP36" s="105">
        <v>207</v>
      </c>
      <c r="AQ36" s="105">
        <v>211</v>
      </c>
      <c r="AR36" s="1046">
        <v>210</v>
      </c>
      <c r="AS36" s="424">
        <v>199</v>
      </c>
      <c r="AT36" s="425">
        <v>192</v>
      </c>
      <c r="AU36" s="425">
        <v>199</v>
      </c>
      <c r="AV36" s="425">
        <v>206</v>
      </c>
      <c r="AW36" s="425">
        <v>217</v>
      </c>
      <c r="AX36" s="425">
        <v>224</v>
      </c>
      <c r="AY36" s="1249">
        <v>231</v>
      </c>
      <c r="AZ36" s="425"/>
      <c r="BA36" s="103"/>
      <c r="BB36" s="103"/>
      <c r="BC36" s="103"/>
      <c r="BD36" s="1038"/>
    </row>
    <row r="37" spans="1:56" ht="15.75" thickBot="1" x14ac:dyDescent="0.3">
      <c r="A37" s="870" t="s">
        <v>251</v>
      </c>
      <c r="B37" s="431"/>
      <c r="C37" s="431"/>
      <c r="D37" s="431"/>
      <c r="E37" s="431"/>
      <c r="F37" s="857"/>
      <c r="G37" s="857"/>
      <c r="H37" s="1091"/>
      <c r="I37" s="1092"/>
      <c r="J37" s="871"/>
      <c r="K37" s="871"/>
      <c r="L37" s="871"/>
      <c r="M37" s="871"/>
      <c r="N37" s="871"/>
      <c r="O37" s="871"/>
      <c r="P37" s="871"/>
      <c r="Q37" s="871"/>
      <c r="R37" s="871"/>
      <c r="S37" s="871"/>
      <c r="T37" s="871"/>
      <c r="U37" s="1092"/>
      <c r="V37" s="871"/>
      <c r="W37" s="871"/>
      <c r="X37" s="871"/>
      <c r="Y37" s="871"/>
      <c r="Z37" s="871"/>
      <c r="AA37" s="871"/>
      <c r="AB37" s="871"/>
      <c r="AC37" s="871"/>
      <c r="AD37" s="871"/>
      <c r="AE37" s="871"/>
      <c r="AF37" s="872"/>
      <c r="AG37" s="1092"/>
      <c r="AH37" s="871"/>
      <c r="AI37" s="871"/>
      <c r="AJ37" s="871"/>
      <c r="AK37" s="871"/>
      <c r="AL37" s="871"/>
      <c r="AM37" s="871"/>
      <c r="AN37" s="871"/>
      <c r="AO37" s="871"/>
      <c r="AP37" s="871"/>
      <c r="AQ37" s="871"/>
      <c r="AR37" s="872"/>
      <c r="AS37" s="430"/>
      <c r="AT37" s="431"/>
      <c r="AU37" s="431"/>
      <c r="AV37" s="431"/>
      <c r="AW37" s="431"/>
      <c r="AX37" s="431"/>
      <c r="AY37" s="431"/>
      <c r="AZ37" s="431"/>
      <c r="BA37" s="431"/>
      <c r="BB37" s="431"/>
      <c r="BC37" s="431"/>
      <c r="BD37" s="432"/>
    </row>
    <row r="38" spans="1:56" x14ac:dyDescent="0.25">
      <c r="A38" s="1223" t="s">
        <v>252</v>
      </c>
      <c r="B38" s="427">
        <v>7532</v>
      </c>
      <c r="C38" s="428">
        <v>7425</v>
      </c>
      <c r="D38" s="428">
        <v>6473</v>
      </c>
      <c r="E38" s="428">
        <v>5522</v>
      </c>
      <c r="F38" s="428">
        <v>5372</v>
      </c>
      <c r="G38" s="1116">
        <v>5775</v>
      </c>
      <c r="H38" s="1112">
        <v>6265</v>
      </c>
      <c r="I38" s="1089">
        <v>6367</v>
      </c>
      <c r="J38" s="312">
        <v>6238</v>
      </c>
      <c r="K38" s="312">
        <v>6053</v>
      </c>
      <c r="L38" s="312">
        <v>5981</v>
      </c>
      <c r="M38" s="312">
        <v>5898</v>
      </c>
      <c r="N38" s="312">
        <v>5873</v>
      </c>
      <c r="O38" s="312">
        <v>5801</v>
      </c>
      <c r="P38" s="312">
        <v>5736</v>
      </c>
      <c r="Q38" s="298">
        <v>5669</v>
      </c>
      <c r="R38" s="298">
        <v>5637</v>
      </c>
      <c r="S38" s="298">
        <v>5561</v>
      </c>
      <c r="T38" s="347">
        <v>5534</v>
      </c>
      <c r="U38" s="1090">
        <v>5445</v>
      </c>
      <c r="V38" s="312">
        <v>5296</v>
      </c>
      <c r="W38" s="312">
        <v>5306</v>
      </c>
      <c r="X38" s="312">
        <v>5316</v>
      </c>
      <c r="Y38" s="312">
        <v>5202</v>
      </c>
      <c r="Z38" s="312">
        <v>5222</v>
      </c>
      <c r="AA38" s="312">
        <v>5185</v>
      </c>
      <c r="AB38" s="312">
        <v>5204</v>
      </c>
      <c r="AC38" s="298">
        <v>5184</v>
      </c>
      <c r="AD38" s="298">
        <v>5213</v>
      </c>
      <c r="AE38" s="298">
        <v>5284</v>
      </c>
      <c r="AF38" s="347">
        <v>5372</v>
      </c>
      <c r="AG38" s="1090">
        <v>5351</v>
      </c>
      <c r="AH38" s="312">
        <v>5491</v>
      </c>
      <c r="AI38" s="312">
        <v>5519</v>
      </c>
      <c r="AJ38" s="312">
        <v>5545</v>
      </c>
      <c r="AK38" s="312">
        <v>5545</v>
      </c>
      <c r="AL38" s="312">
        <v>5604</v>
      </c>
      <c r="AM38" s="312">
        <v>5598</v>
      </c>
      <c r="AN38" s="312">
        <v>5643</v>
      </c>
      <c r="AO38" s="298">
        <v>5690</v>
      </c>
      <c r="AP38" s="298">
        <v>5666</v>
      </c>
      <c r="AQ38" s="298">
        <v>5735</v>
      </c>
      <c r="AR38" s="1037">
        <v>5775</v>
      </c>
      <c r="AS38" s="340">
        <v>5801</v>
      </c>
      <c r="AT38" s="428">
        <v>5977</v>
      </c>
      <c r="AU38" s="428">
        <v>6074</v>
      </c>
      <c r="AV38" s="428">
        <v>6130</v>
      </c>
      <c r="AW38" s="428">
        <v>6232</v>
      </c>
      <c r="AX38" s="428">
        <v>6319</v>
      </c>
      <c r="AY38" s="1247">
        <v>6265</v>
      </c>
      <c r="AZ38" s="428"/>
      <c r="BA38" s="429"/>
      <c r="BB38" s="429"/>
      <c r="BC38" s="429"/>
      <c r="BD38" s="1085"/>
    </row>
    <row r="39" spans="1:56" x14ac:dyDescent="0.25">
      <c r="A39" s="1224" t="s">
        <v>253</v>
      </c>
      <c r="B39" s="423">
        <v>6685</v>
      </c>
      <c r="C39" s="102">
        <v>6900</v>
      </c>
      <c r="D39" s="102">
        <v>6466</v>
      </c>
      <c r="E39" s="102">
        <v>5780</v>
      </c>
      <c r="F39" s="102">
        <v>5559</v>
      </c>
      <c r="G39" s="1083">
        <v>5072</v>
      </c>
      <c r="H39" s="1076">
        <v>4729</v>
      </c>
      <c r="I39" s="485">
        <v>6358</v>
      </c>
      <c r="J39" s="102">
        <v>6275</v>
      </c>
      <c r="K39" s="102">
        <v>6290</v>
      </c>
      <c r="L39" s="102">
        <v>6261</v>
      </c>
      <c r="M39" s="102">
        <v>5958</v>
      </c>
      <c r="N39" s="102">
        <v>5855</v>
      </c>
      <c r="O39" s="102">
        <v>5954</v>
      </c>
      <c r="P39" s="102">
        <v>5985</v>
      </c>
      <c r="Q39" s="105">
        <v>5895</v>
      </c>
      <c r="R39" s="105">
        <v>5888</v>
      </c>
      <c r="S39" s="105">
        <v>5800</v>
      </c>
      <c r="T39" s="421">
        <v>5764</v>
      </c>
      <c r="U39" s="341">
        <v>5776</v>
      </c>
      <c r="V39" s="102">
        <v>5786</v>
      </c>
      <c r="W39" s="102">
        <v>5791</v>
      </c>
      <c r="X39" s="102">
        <v>5774</v>
      </c>
      <c r="Y39" s="102">
        <v>5666</v>
      </c>
      <c r="Z39" s="102">
        <v>5558</v>
      </c>
      <c r="AA39" s="102">
        <v>5624</v>
      </c>
      <c r="AB39" s="102">
        <v>5644</v>
      </c>
      <c r="AC39" s="105">
        <v>5712</v>
      </c>
      <c r="AD39" s="105">
        <v>5684</v>
      </c>
      <c r="AE39" s="105">
        <v>5579</v>
      </c>
      <c r="AF39" s="421">
        <v>5559</v>
      </c>
      <c r="AG39" s="341">
        <v>5525</v>
      </c>
      <c r="AH39" s="102">
        <v>5481</v>
      </c>
      <c r="AI39" s="102">
        <v>5410</v>
      </c>
      <c r="AJ39" s="102">
        <v>5466</v>
      </c>
      <c r="AK39" s="102">
        <v>5369</v>
      </c>
      <c r="AL39" s="102">
        <v>5228</v>
      </c>
      <c r="AM39" s="102">
        <v>5257</v>
      </c>
      <c r="AN39" s="102">
        <v>5221</v>
      </c>
      <c r="AO39" s="105">
        <v>5212</v>
      </c>
      <c r="AP39" s="105">
        <v>5156</v>
      </c>
      <c r="AQ39" s="105">
        <v>5115</v>
      </c>
      <c r="AR39" s="1046">
        <v>5072</v>
      </c>
      <c r="AS39" s="341">
        <v>4969</v>
      </c>
      <c r="AT39" s="102">
        <v>4940</v>
      </c>
      <c r="AU39" s="102">
        <v>4976</v>
      </c>
      <c r="AV39" s="102">
        <v>4981</v>
      </c>
      <c r="AW39" s="102">
        <v>4944</v>
      </c>
      <c r="AX39" s="102">
        <v>4808</v>
      </c>
      <c r="AY39" s="1248">
        <v>4729</v>
      </c>
      <c r="AZ39" s="102"/>
      <c r="BA39" s="105"/>
      <c r="BB39" s="105"/>
      <c r="BC39" s="105"/>
      <c r="BD39" s="1046"/>
    </row>
    <row r="40" spans="1:56" x14ac:dyDescent="0.25">
      <c r="A40" s="1224" t="s">
        <v>431</v>
      </c>
      <c r="B40" s="859">
        <v>353</v>
      </c>
      <c r="C40" s="256">
        <v>359</v>
      </c>
      <c r="D40" s="256">
        <v>235</v>
      </c>
      <c r="E40" s="102">
        <v>114</v>
      </c>
      <c r="F40" s="102">
        <v>90</v>
      </c>
      <c r="G40" s="1083">
        <v>52</v>
      </c>
      <c r="H40" s="1076">
        <v>54</v>
      </c>
      <c r="I40" s="485">
        <v>204</v>
      </c>
      <c r="J40" s="102">
        <v>156</v>
      </c>
      <c r="K40" s="102">
        <v>150</v>
      </c>
      <c r="L40" s="102">
        <v>148</v>
      </c>
      <c r="M40" s="102">
        <v>148</v>
      </c>
      <c r="N40" s="102">
        <v>127</v>
      </c>
      <c r="O40" s="102">
        <v>119</v>
      </c>
      <c r="P40" s="102">
        <v>129</v>
      </c>
      <c r="Q40" s="105">
        <v>137</v>
      </c>
      <c r="R40" s="105">
        <v>143</v>
      </c>
      <c r="S40" s="105">
        <v>124</v>
      </c>
      <c r="T40" s="421">
        <v>112</v>
      </c>
      <c r="U40" s="341">
        <v>111</v>
      </c>
      <c r="V40" s="102">
        <v>79</v>
      </c>
      <c r="W40" s="102">
        <v>92</v>
      </c>
      <c r="X40" s="102">
        <v>98</v>
      </c>
      <c r="Y40" s="102">
        <v>101</v>
      </c>
      <c r="Z40" s="102">
        <v>89</v>
      </c>
      <c r="AA40" s="102">
        <v>91</v>
      </c>
      <c r="AB40" s="102">
        <v>81</v>
      </c>
      <c r="AC40" s="105">
        <v>92</v>
      </c>
      <c r="AD40" s="105">
        <v>90</v>
      </c>
      <c r="AE40" s="105">
        <v>102</v>
      </c>
      <c r="AF40" s="421">
        <v>90</v>
      </c>
      <c r="AG40" s="341">
        <v>73</v>
      </c>
      <c r="AH40" s="102">
        <v>79</v>
      </c>
      <c r="AI40" s="102">
        <v>77</v>
      </c>
      <c r="AJ40" s="102">
        <v>65</v>
      </c>
      <c r="AK40" s="102">
        <v>69</v>
      </c>
      <c r="AL40" s="102">
        <v>78</v>
      </c>
      <c r="AM40" s="102">
        <v>61</v>
      </c>
      <c r="AN40" s="102">
        <v>73</v>
      </c>
      <c r="AO40" s="105">
        <v>67</v>
      </c>
      <c r="AP40" s="105">
        <v>61</v>
      </c>
      <c r="AQ40" s="105">
        <v>59</v>
      </c>
      <c r="AR40" s="1046">
        <v>52</v>
      </c>
      <c r="AS40" s="341">
        <v>45</v>
      </c>
      <c r="AT40" s="102">
        <v>48</v>
      </c>
      <c r="AU40" s="102">
        <v>52</v>
      </c>
      <c r="AV40" s="102">
        <v>55</v>
      </c>
      <c r="AW40" s="102">
        <v>49</v>
      </c>
      <c r="AX40" s="102">
        <v>45</v>
      </c>
      <c r="AY40" s="1248">
        <v>54</v>
      </c>
      <c r="AZ40" s="102"/>
      <c r="BA40" s="105"/>
      <c r="BB40" s="105"/>
      <c r="BC40" s="105"/>
      <c r="BD40" s="1046"/>
    </row>
    <row r="41" spans="1:56" x14ac:dyDescent="0.25">
      <c r="A41" s="1225" t="s">
        <v>432</v>
      </c>
      <c r="B41" s="423">
        <v>1682</v>
      </c>
      <c r="C41" s="102">
        <v>1886</v>
      </c>
      <c r="D41" s="102">
        <v>1745</v>
      </c>
      <c r="E41" s="102">
        <v>1499</v>
      </c>
      <c r="F41" s="102">
        <v>1545</v>
      </c>
      <c r="G41" s="1083">
        <v>1586</v>
      </c>
      <c r="H41" s="1076">
        <v>1528</v>
      </c>
      <c r="I41" s="485">
        <v>1689</v>
      </c>
      <c r="J41" s="102">
        <v>1666</v>
      </c>
      <c r="K41" s="102">
        <v>1658</v>
      </c>
      <c r="L41" s="102">
        <v>1644</v>
      </c>
      <c r="M41" s="102">
        <v>1635</v>
      </c>
      <c r="N41" s="102">
        <v>1590</v>
      </c>
      <c r="O41" s="102">
        <v>1578</v>
      </c>
      <c r="P41" s="102">
        <v>1560</v>
      </c>
      <c r="Q41" s="105">
        <v>1584</v>
      </c>
      <c r="R41" s="105">
        <v>1547</v>
      </c>
      <c r="S41" s="105">
        <v>1521</v>
      </c>
      <c r="T41" s="421">
        <v>1498</v>
      </c>
      <c r="U41" s="341">
        <v>1499</v>
      </c>
      <c r="V41" s="102">
        <v>1504</v>
      </c>
      <c r="W41" s="102">
        <v>1456</v>
      </c>
      <c r="X41" s="102">
        <v>1444</v>
      </c>
      <c r="Y41" s="102">
        <v>1455</v>
      </c>
      <c r="Z41" s="102">
        <v>1406</v>
      </c>
      <c r="AA41" s="102">
        <v>1399</v>
      </c>
      <c r="AB41" s="102">
        <v>1438</v>
      </c>
      <c r="AC41" s="105">
        <v>1468</v>
      </c>
      <c r="AD41" s="105">
        <v>1548</v>
      </c>
      <c r="AE41" s="105">
        <v>1582</v>
      </c>
      <c r="AF41" s="421">
        <v>1545</v>
      </c>
      <c r="AG41" s="341">
        <v>1563</v>
      </c>
      <c r="AH41" s="102">
        <v>1591</v>
      </c>
      <c r="AI41" s="102">
        <v>1598</v>
      </c>
      <c r="AJ41" s="102">
        <v>1615</v>
      </c>
      <c r="AK41" s="102">
        <v>1610</v>
      </c>
      <c r="AL41" s="102">
        <v>1606</v>
      </c>
      <c r="AM41" s="102">
        <v>1609</v>
      </c>
      <c r="AN41" s="102">
        <v>1607</v>
      </c>
      <c r="AO41" s="105">
        <v>1602</v>
      </c>
      <c r="AP41" s="105">
        <v>1592</v>
      </c>
      <c r="AQ41" s="105">
        <v>1589</v>
      </c>
      <c r="AR41" s="1046">
        <v>1586</v>
      </c>
      <c r="AS41" s="341">
        <v>1571</v>
      </c>
      <c r="AT41" s="102">
        <v>1528</v>
      </c>
      <c r="AU41" s="102">
        <v>1588</v>
      </c>
      <c r="AV41" s="102">
        <v>1573</v>
      </c>
      <c r="AW41" s="102">
        <v>1563</v>
      </c>
      <c r="AX41" s="102">
        <v>1548</v>
      </c>
      <c r="AY41" s="1248">
        <v>1528</v>
      </c>
      <c r="AZ41" s="102"/>
      <c r="BA41" s="105"/>
      <c r="BB41" s="105"/>
      <c r="BC41" s="105"/>
      <c r="BD41" s="1046"/>
    </row>
    <row r="42" spans="1:56" x14ac:dyDescent="0.25">
      <c r="A42" s="1224" t="s">
        <v>433</v>
      </c>
      <c r="B42" s="423">
        <v>334</v>
      </c>
      <c r="C42" s="102">
        <v>253</v>
      </c>
      <c r="D42" s="102">
        <v>382</v>
      </c>
      <c r="E42" s="102">
        <v>417</v>
      </c>
      <c r="F42" s="102">
        <v>468</v>
      </c>
      <c r="G42" s="1083">
        <v>372</v>
      </c>
      <c r="H42" s="1076">
        <v>322</v>
      </c>
      <c r="I42" s="485">
        <v>357</v>
      </c>
      <c r="J42" s="102">
        <v>349</v>
      </c>
      <c r="K42" s="102">
        <v>359</v>
      </c>
      <c r="L42" s="102">
        <v>346</v>
      </c>
      <c r="M42" s="102">
        <v>367</v>
      </c>
      <c r="N42" s="102">
        <v>360</v>
      </c>
      <c r="O42" s="102">
        <v>367</v>
      </c>
      <c r="P42" s="102">
        <v>369</v>
      </c>
      <c r="Q42" s="105">
        <v>352</v>
      </c>
      <c r="R42" s="105">
        <v>366</v>
      </c>
      <c r="S42" s="105">
        <v>375</v>
      </c>
      <c r="T42" s="421">
        <v>419</v>
      </c>
      <c r="U42" s="341">
        <v>422</v>
      </c>
      <c r="V42" s="102">
        <v>421</v>
      </c>
      <c r="W42" s="102">
        <v>401</v>
      </c>
      <c r="X42" s="102">
        <v>408</v>
      </c>
      <c r="Y42" s="102">
        <v>393</v>
      </c>
      <c r="Z42" s="102">
        <v>408</v>
      </c>
      <c r="AA42" s="102">
        <v>433</v>
      </c>
      <c r="AB42" s="102">
        <v>417</v>
      </c>
      <c r="AC42" s="105">
        <v>427</v>
      </c>
      <c r="AD42" s="105">
        <v>451</v>
      </c>
      <c r="AE42" s="105">
        <v>443</v>
      </c>
      <c r="AF42" s="421">
        <v>468</v>
      </c>
      <c r="AG42" s="341">
        <v>437</v>
      </c>
      <c r="AH42" s="102">
        <v>409</v>
      </c>
      <c r="AI42" s="102">
        <v>412</v>
      </c>
      <c r="AJ42" s="102">
        <v>410</v>
      </c>
      <c r="AK42" s="102">
        <v>388</v>
      </c>
      <c r="AL42" s="102">
        <v>390</v>
      </c>
      <c r="AM42" s="102">
        <v>407</v>
      </c>
      <c r="AN42" s="102">
        <v>383</v>
      </c>
      <c r="AO42" s="105">
        <v>397</v>
      </c>
      <c r="AP42" s="105">
        <v>404</v>
      </c>
      <c r="AQ42" s="105">
        <v>378</v>
      </c>
      <c r="AR42" s="1046">
        <v>372</v>
      </c>
      <c r="AS42" s="341">
        <v>364</v>
      </c>
      <c r="AT42" s="102">
        <v>381</v>
      </c>
      <c r="AU42" s="102">
        <v>373</v>
      </c>
      <c r="AV42" s="102">
        <v>372</v>
      </c>
      <c r="AW42" s="102">
        <v>386</v>
      </c>
      <c r="AX42" s="102">
        <v>356</v>
      </c>
      <c r="AY42" s="1248">
        <v>322</v>
      </c>
      <c r="AZ42" s="102"/>
      <c r="BA42" s="105"/>
      <c r="BB42" s="105"/>
      <c r="BC42" s="105"/>
      <c r="BD42" s="1046"/>
    </row>
    <row r="43" spans="1:56" x14ac:dyDescent="0.25">
      <c r="A43" s="1224" t="s">
        <v>256</v>
      </c>
      <c r="B43" s="423">
        <v>3</v>
      </c>
      <c r="C43" s="102">
        <v>3</v>
      </c>
      <c r="D43" s="102">
        <v>0</v>
      </c>
      <c r="E43" s="102">
        <v>0</v>
      </c>
      <c r="F43" s="102">
        <v>1</v>
      </c>
      <c r="G43" s="1083">
        <v>1</v>
      </c>
      <c r="H43" s="1076">
        <v>0</v>
      </c>
      <c r="I43" s="485">
        <v>0</v>
      </c>
      <c r="J43" s="102">
        <v>2</v>
      </c>
      <c r="K43" s="102">
        <v>5</v>
      </c>
      <c r="L43" s="102">
        <v>4</v>
      </c>
      <c r="M43" s="102">
        <v>5</v>
      </c>
      <c r="N43" s="102">
        <v>2</v>
      </c>
      <c r="O43" s="102">
        <v>2</v>
      </c>
      <c r="P43" s="102">
        <v>2</v>
      </c>
      <c r="Q43" s="105">
        <v>1</v>
      </c>
      <c r="R43" s="105">
        <v>0</v>
      </c>
      <c r="S43" s="105">
        <v>0</v>
      </c>
      <c r="T43" s="421">
        <v>0</v>
      </c>
      <c r="U43" s="341">
        <v>1</v>
      </c>
      <c r="V43" s="102">
        <v>3</v>
      </c>
      <c r="W43" s="102">
        <v>3</v>
      </c>
      <c r="X43" s="102">
        <v>2</v>
      </c>
      <c r="Y43" s="102">
        <v>3</v>
      </c>
      <c r="Z43" s="102">
        <v>1</v>
      </c>
      <c r="AA43" s="102">
        <v>1</v>
      </c>
      <c r="AB43" s="102">
        <v>3</v>
      </c>
      <c r="AC43" s="105">
        <v>3</v>
      </c>
      <c r="AD43" s="105">
        <v>3</v>
      </c>
      <c r="AE43" s="105">
        <v>1</v>
      </c>
      <c r="AF43" s="421">
        <v>1</v>
      </c>
      <c r="AG43" s="341">
        <v>3</v>
      </c>
      <c r="AH43" s="102">
        <v>4</v>
      </c>
      <c r="AI43" s="102">
        <v>3</v>
      </c>
      <c r="AJ43" s="102">
        <v>2</v>
      </c>
      <c r="AK43" s="102">
        <v>4</v>
      </c>
      <c r="AL43" s="102">
        <v>3</v>
      </c>
      <c r="AM43" s="102">
        <v>2</v>
      </c>
      <c r="AN43" s="102">
        <v>2</v>
      </c>
      <c r="AO43" s="105">
        <v>0</v>
      </c>
      <c r="AP43" s="105">
        <v>1</v>
      </c>
      <c r="AQ43" s="105">
        <v>1</v>
      </c>
      <c r="AR43" s="1046">
        <v>1</v>
      </c>
      <c r="AS43" s="341">
        <v>1</v>
      </c>
      <c r="AT43" s="102">
        <v>1</v>
      </c>
      <c r="AU43" s="102">
        <v>1</v>
      </c>
      <c r="AV43" s="102">
        <v>0</v>
      </c>
      <c r="AW43" s="102">
        <v>0</v>
      </c>
      <c r="AX43" s="102">
        <v>0</v>
      </c>
      <c r="AY43" s="1248">
        <v>0</v>
      </c>
      <c r="AZ43" s="102"/>
      <c r="BA43" s="105"/>
      <c r="BB43" s="105"/>
      <c r="BC43" s="105"/>
      <c r="BD43" s="1046"/>
    </row>
    <row r="44" spans="1:56" x14ac:dyDescent="0.25">
      <c r="A44" s="1224" t="s">
        <v>136</v>
      </c>
      <c r="B44" s="423">
        <v>309</v>
      </c>
      <c r="C44" s="102">
        <v>368</v>
      </c>
      <c r="D44" s="102">
        <v>321</v>
      </c>
      <c r="E44" s="102">
        <v>253</v>
      </c>
      <c r="F44" s="102">
        <v>209</v>
      </c>
      <c r="G44" s="1083">
        <v>240</v>
      </c>
      <c r="H44" s="1076">
        <v>213</v>
      </c>
      <c r="I44" s="485">
        <v>312</v>
      </c>
      <c r="J44" s="102">
        <v>279</v>
      </c>
      <c r="K44" s="102">
        <v>278</v>
      </c>
      <c r="L44" s="102">
        <v>277</v>
      </c>
      <c r="M44" s="102">
        <v>273</v>
      </c>
      <c r="N44" s="102">
        <v>278</v>
      </c>
      <c r="O44" s="102">
        <v>271</v>
      </c>
      <c r="P44" s="102">
        <v>262</v>
      </c>
      <c r="Q44" s="105">
        <v>272</v>
      </c>
      <c r="R44" s="105">
        <v>281</v>
      </c>
      <c r="S44" s="105">
        <v>258</v>
      </c>
      <c r="T44" s="421">
        <v>277</v>
      </c>
      <c r="U44" s="341">
        <v>254</v>
      </c>
      <c r="V44" s="102">
        <v>228</v>
      </c>
      <c r="W44" s="102">
        <v>258</v>
      </c>
      <c r="X44" s="102">
        <v>250</v>
      </c>
      <c r="Y44" s="102">
        <v>256</v>
      </c>
      <c r="Z44" s="102">
        <v>242</v>
      </c>
      <c r="AA44" s="102">
        <v>244</v>
      </c>
      <c r="AB44" s="102">
        <v>251</v>
      </c>
      <c r="AC44" s="105">
        <v>259</v>
      </c>
      <c r="AD44" s="105">
        <v>225</v>
      </c>
      <c r="AE44" s="105">
        <v>221</v>
      </c>
      <c r="AF44" s="421">
        <v>209</v>
      </c>
      <c r="AG44" s="341">
        <v>205</v>
      </c>
      <c r="AH44" s="102">
        <v>200</v>
      </c>
      <c r="AI44" s="102">
        <v>196</v>
      </c>
      <c r="AJ44" s="102">
        <v>198</v>
      </c>
      <c r="AK44" s="102">
        <v>223</v>
      </c>
      <c r="AL44" s="102">
        <v>230</v>
      </c>
      <c r="AM44" s="102">
        <v>216</v>
      </c>
      <c r="AN44" s="102">
        <v>220</v>
      </c>
      <c r="AO44" s="105">
        <v>233</v>
      </c>
      <c r="AP44" s="105">
        <v>242</v>
      </c>
      <c r="AQ44" s="105">
        <v>240</v>
      </c>
      <c r="AR44" s="1046">
        <v>240</v>
      </c>
      <c r="AS44" s="341">
        <v>237</v>
      </c>
      <c r="AT44" s="102">
        <v>245</v>
      </c>
      <c r="AU44" s="102">
        <v>234</v>
      </c>
      <c r="AV44" s="102">
        <v>227</v>
      </c>
      <c r="AW44" s="102">
        <v>229</v>
      </c>
      <c r="AX44" s="102">
        <v>221</v>
      </c>
      <c r="AY44" s="1248">
        <v>213</v>
      </c>
      <c r="AZ44" s="102"/>
      <c r="BA44" s="105"/>
      <c r="BB44" s="105"/>
      <c r="BC44" s="105"/>
      <c r="BD44" s="1046"/>
    </row>
    <row r="45" spans="1:56" x14ac:dyDescent="0.25">
      <c r="A45" s="1224" t="s">
        <v>524</v>
      </c>
      <c r="B45" s="423"/>
      <c r="C45" s="102"/>
      <c r="D45" s="102"/>
      <c r="E45" s="102">
        <v>20</v>
      </c>
      <c r="F45" s="102">
        <v>45</v>
      </c>
      <c r="G45" s="1083">
        <v>42</v>
      </c>
      <c r="H45" s="1076">
        <v>31</v>
      </c>
      <c r="I45" s="485"/>
      <c r="J45" s="102"/>
      <c r="K45" s="102"/>
      <c r="L45" s="102"/>
      <c r="M45" s="102"/>
      <c r="N45" s="102"/>
      <c r="O45" s="102"/>
      <c r="P45" s="102"/>
      <c r="Q45" s="105"/>
      <c r="R45" s="105"/>
      <c r="S45" s="105"/>
      <c r="T45" s="421"/>
      <c r="U45" s="341"/>
      <c r="V45" s="102"/>
      <c r="W45" s="102"/>
      <c r="X45" s="102"/>
      <c r="Y45" s="102"/>
      <c r="Z45" s="102"/>
      <c r="AA45" s="102"/>
      <c r="AB45" s="102"/>
      <c r="AC45" s="105"/>
      <c r="AD45" s="105">
        <v>37</v>
      </c>
      <c r="AE45" s="105">
        <v>42</v>
      </c>
      <c r="AF45" s="421">
        <v>45</v>
      </c>
      <c r="AG45" s="341">
        <v>51</v>
      </c>
      <c r="AH45" s="102">
        <v>47</v>
      </c>
      <c r="AI45" s="102">
        <v>45</v>
      </c>
      <c r="AJ45" s="102">
        <v>42</v>
      </c>
      <c r="AK45" s="102">
        <v>41</v>
      </c>
      <c r="AL45" s="102">
        <v>48</v>
      </c>
      <c r="AM45" s="102">
        <v>38</v>
      </c>
      <c r="AN45" s="102">
        <v>37</v>
      </c>
      <c r="AO45" s="105">
        <v>40</v>
      </c>
      <c r="AP45" s="105">
        <v>43</v>
      </c>
      <c r="AQ45" s="105">
        <v>37</v>
      </c>
      <c r="AR45" s="1046">
        <v>42</v>
      </c>
      <c r="AS45" s="341">
        <v>44</v>
      </c>
      <c r="AT45" s="102">
        <v>42</v>
      </c>
      <c r="AU45" s="102">
        <v>45</v>
      </c>
      <c r="AV45" s="102">
        <v>49</v>
      </c>
      <c r="AW45" s="102">
        <v>51</v>
      </c>
      <c r="AX45" s="102">
        <v>35</v>
      </c>
      <c r="AY45" s="1248">
        <v>31</v>
      </c>
      <c r="AZ45" s="102"/>
      <c r="BA45" s="105"/>
      <c r="BB45" s="105"/>
      <c r="BC45" s="105"/>
      <c r="BD45" s="1046"/>
    </row>
    <row r="46" spans="1:56" x14ac:dyDescent="0.25">
      <c r="A46" s="1224" t="s">
        <v>258</v>
      </c>
      <c r="B46" s="395">
        <v>341</v>
      </c>
      <c r="C46" s="5">
        <v>169</v>
      </c>
      <c r="D46" s="102">
        <v>153</v>
      </c>
      <c r="E46" s="102">
        <v>35</v>
      </c>
      <c r="F46" s="102">
        <v>35</v>
      </c>
      <c r="G46" s="1083">
        <v>19</v>
      </c>
      <c r="H46" s="1076">
        <v>360</v>
      </c>
      <c r="I46" s="485">
        <v>159</v>
      </c>
      <c r="J46" s="22">
        <v>181</v>
      </c>
      <c r="K46" s="22">
        <v>197</v>
      </c>
      <c r="L46" s="22">
        <v>202</v>
      </c>
      <c r="M46" s="102">
        <v>182</v>
      </c>
      <c r="N46" s="102">
        <v>133</v>
      </c>
      <c r="O46" s="102">
        <v>158</v>
      </c>
      <c r="P46" s="102">
        <v>136</v>
      </c>
      <c r="Q46" s="105">
        <v>157</v>
      </c>
      <c r="R46" s="105">
        <v>136</v>
      </c>
      <c r="S46" s="105">
        <v>154</v>
      </c>
      <c r="T46" s="421">
        <v>48</v>
      </c>
      <c r="U46" s="341">
        <v>30</v>
      </c>
      <c r="V46" s="22">
        <v>37</v>
      </c>
      <c r="W46" s="22">
        <v>46</v>
      </c>
      <c r="X46" s="22">
        <v>52</v>
      </c>
      <c r="Y46" s="102">
        <v>48</v>
      </c>
      <c r="Z46" s="102">
        <v>51</v>
      </c>
      <c r="AA46" s="102">
        <v>47</v>
      </c>
      <c r="AB46" s="102">
        <v>45</v>
      </c>
      <c r="AC46" s="105">
        <v>58</v>
      </c>
      <c r="AD46" s="105">
        <v>67</v>
      </c>
      <c r="AE46" s="105">
        <v>97</v>
      </c>
      <c r="AF46" s="421">
        <v>35</v>
      </c>
      <c r="AG46" s="341">
        <v>32</v>
      </c>
      <c r="AH46" s="22">
        <v>41</v>
      </c>
      <c r="AI46" s="22">
        <v>28</v>
      </c>
      <c r="AJ46" s="22">
        <v>38</v>
      </c>
      <c r="AK46" s="102">
        <v>35</v>
      </c>
      <c r="AL46" s="102">
        <v>18</v>
      </c>
      <c r="AM46" s="102">
        <v>24</v>
      </c>
      <c r="AN46" s="102">
        <v>35</v>
      </c>
      <c r="AO46" s="105">
        <v>28</v>
      </c>
      <c r="AP46" s="105">
        <v>30</v>
      </c>
      <c r="AQ46" s="105">
        <v>46</v>
      </c>
      <c r="AR46" s="1046">
        <v>19</v>
      </c>
      <c r="AS46" s="341">
        <v>27</v>
      </c>
      <c r="AT46" s="22">
        <v>28</v>
      </c>
      <c r="AU46" s="22">
        <v>32</v>
      </c>
      <c r="AV46" s="22">
        <v>44</v>
      </c>
      <c r="AW46" s="102">
        <v>76</v>
      </c>
      <c r="AX46" s="102">
        <v>142</v>
      </c>
      <c r="AY46" s="1248">
        <v>360</v>
      </c>
      <c r="AZ46" s="102"/>
      <c r="BA46" s="105"/>
      <c r="BB46" s="105"/>
      <c r="BC46" s="105"/>
      <c r="BD46" s="1046"/>
    </row>
    <row r="47" spans="1:56" ht="15.75" thickBot="1" x14ac:dyDescent="0.3">
      <c r="A47" s="1226" t="s">
        <v>257</v>
      </c>
      <c r="B47" s="424">
        <v>25</v>
      </c>
      <c r="C47" s="425">
        <v>27</v>
      </c>
      <c r="D47" s="425">
        <v>28</v>
      </c>
      <c r="E47" s="425">
        <v>11</v>
      </c>
      <c r="F47" s="425">
        <v>2</v>
      </c>
      <c r="G47" s="1084">
        <v>2</v>
      </c>
      <c r="H47" s="1077">
        <v>5</v>
      </c>
      <c r="I47" s="485">
        <v>25</v>
      </c>
      <c r="J47" s="102">
        <v>22</v>
      </c>
      <c r="K47" s="102">
        <v>31</v>
      </c>
      <c r="L47" s="102">
        <v>26</v>
      </c>
      <c r="M47" s="102">
        <v>37</v>
      </c>
      <c r="N47" s="102">
        <v>31</v>
      </c>
      <c r="O47" s="102">
        <v>28</v>
      </c>
      <c r="P47" s="102">
        <v>23</v>
      </c>
      <c r="Q47" s="105">
        <v>17</v>
      </c>
      <c r="R47" s="105">
        <v>12</v>
      </c>
      <c r="S47" s="105">
        <v>19</v>
      </c>
      <c r="T47" s="421">
        <v>11</v>
      </c>
      <c r="U47" s="436">
        <v>3</v>
      </c>
      <c r="V47" s="425">
        <v>3</v>
      </c>
      <c r="W47" s="425">
        <v>5</v>
      </c>
      <c r="X47" s="425">
        <v>8</v>
      </c>
      <c r="Y47" s="425">
        <v>11</v>
      </c>
      <c r="Z47" s="425">
        <v>7</v>
      </c>
      <c r="AA47" s="425">
        <v>6</v>
      </c>
      <c r="AB47" s="425">
        <v>8</v>
      </c>
      <c r="AC47" s="103">
        <v>13</v>
      </c>
      <c r="AD47" s="103">
        <v>15</v>
      </c>
      <c r="AE47" s="103">
        <v>19</v>
      </c>
      <c r="AF47" s="348">
        <v>2</v>
      </c>
      <c r="AG47" s="436">
        <v>4</v>
      </c>
      <c r="AH47" s="425">
        <v>5</v>
      </c>
      <c r="AI47" s="425">
        <v>4</v>
      </c>
      <c r="AJ47" s="425">
        <v>3</v>
      </c>
      <c r="AK47" s="425">
        <v>2</v>
      </c>
      <c r="AL47" s="425">
        <v>1</v>
      </c>
      <c r="AM47" s="425">
        <v>1</v>
      </c>
      <c r="AN47" s="425">
        <v>0</v>
      </c>
      <c r="AO47" s="103">
        <v>0</v>
      </c>
      <c r="AP47" s="103">
        <v>0</v>
      </c>
      <c r="AQ47" s="103">
        <v>1</v>
      </c>
      <c r="AR47" s="1038">
        <v>2</v>
      </c>
      <c r="AS47" s="436">
        <v>0</v>
      </c>
      <c r="AT47" s="425">
        <v>2</v>
      </c>
      <c r="AU47" s="425">
        <v>2</v>
      </c>
      <c r="AV47" s="425">
        <v>3</v>
      </c>
      <c r="AW47" s="425">
        <v>3</v>
      </c>
      <c r="AX47" s="425">
        <v>2</v>
      </c>
      <c r="AY47" s="1249">
        <v>5</v>
      </c>
      <c r="AZ47" s="425"/>
      <c r="BA47" s="103"/>
      <c r="BB47" s="103"/>
      <c r="BC47" s="103"/>
      <c r="BD47" s="1038"/>
    </row>
    <row r="48" spans="1:56" ht="15.75" thickBot="1" x14ac:dyDescent="0.3">
      <c r="A48" s="877" t="s">
        <v>457</v>
      </c>
      <c r="B48" s="431"/>
      <c r="C48" s="431"/>
      <c r="D48" s="431"/>
      <c r="E48" s="431"/>
      <c r="F48" s="857"/>
      <c r="G48" s="857"/>
      <c r="H48" s="857"/>
      <c r="I48" s="860"/>
      <c r="J48" s="313"/>
      <c r="K48" s="313"/>
      <c r="L48" s="313"/>
      <c r="M48" s="313"/>
      <c r="N48" s="313"/>
      <c r="O48" s="313"/>
      <c r="P48" s="313"/>
      <c r="Q48" s="313"/>
      <c r="R48" s="313"/>
      <c r="S48" s="313"/>
      <c r="T48" s="313"/>
      <c r="U48" s="430"/>
      <c r="V48" s="431"/>
      <c r="W48" s="431"/>
      <c r="X48" s="431"/>
      <c r="Y48" s="431"/>
      <c r="Z48" s="431"/>
      <c r="AA48" s="431"/>
      <c r="AB48" s="431"/>
      <c r="AC48" s="431"/>
      <c r="AD48" s="431"/>
      <c r="AE48" s="431"/>
      <c r="AF48" s="432"/>
      <c r="AG48" s="430"/>
      <c r="AH48" s="431"/>
      <c r="AI48" s="431"/>
      <c r="AJ48" s="431"/>
      <c r="AK48" s="431"/>
      <c r="AL48" s="431"/>
      <c r="AM48" s="431"/>
      <c r="AN48" s="431"/>
      <c r="AO48" s="431"/>
      <c r="AP48" s="431"/>
      <c r="AQ48" s="431"/>
      <c r="AR48" s="432"/>
      <c r="AS48" s="430"/>
      <c r="AT48" s="431"/>
      <c r="AU48" s="431"/>
      <c r="AV48" s="431"/>
      <c r="AW48" s="431"/>
      <c r="AX48" s="431"/>
      <c r="AY48" s="431"/>
      <c r="AZ48" s="431"/>
      <c r="BA48" s="431"/>
      <c r="BB48" s="431"/>
      <c r="BC48" s="431"/>
      <c r="BD48" s="432"/>
    </row>
    <row r="49" spans="1:68" x14ac:dyDescent="0.25">
      <c r="A49" s="861" t="s">
        <v>259</v>
      </c>
      <c r="B49" s="397">
        <v>9865</v>
      </c>
      <c r="C49" s="4">
        <v>9928</v>
      </c>
      <c r="D49" s="428">
        <v>9462</v>
      </c>
      <c r="E49" s="428">
        <v>6662</v>
      </c>
      <c r="F49" s="428">
        <v>6914</v>
      </c>
      <c r="G49" s="1116">
        <v>7659</v>
      </c>
      <c r="H49" s="1118">
        <v>8173</v>
      </c>
      <c r="I49" s="484">
        <v>9152</v>
      </c>
      <c r="J49" s="15">
        <v>8880</v>
      </c>
      <c r="K49" s="15">
        <v>8708</v>
      </c>
      <c r="L49" s="15">
        <v>8511</v>
      </c>
      <c r="M49" s="15">
        <v>8403</v>
      </c>
      <c r="N49" s="15">
        <v>8190</v>
      </c>
      <c r="O49" s="428">
        <v>8089</v>
      </c>
      <c r="P49" s="428">
        <v>8019</v>
      </c>
      <c r="Q49" s="429">
        <v>7870</v>
      </c>
      <c r="R49" s="429">
        <v>7821</v>
      </c>
      <c r="S49" s="429">
        <v>7645</v>
      </c>
      <c r="T49" s="854">
        <v>6901</v>
      </c>
      <c r="U49" s="340">
        <v>6631</v>
      </c>
      <c r="V49" s="15">
        <v>6604</v>
      </c>
      <c r="W49" s="15">
        <v>6671</v>
      </c>
      <c r="X49" s="15">
        <v>6724</v>
      </c>
      <c r="Y49" s="15">
        <v>6758</v>
      </c>
      <c r="Z49" s="15">
        <v>6736</v>
      </c>
      <c r="AA49" s="428">
        <v>6819</v>
      </c>
      <c r="AB49" s="428">
        <v>6950</v>
      </c>
      <c r="AC49" s="429">
        <v>7213</v>
      </c>
      <c r="AD49" s="429">
        <v>7439</v>
      </c>
      <c r="AE49" s="429">
        <v>7588</v>
      </c>
      <c r="AF49" s="854">
        <v>6914</v>
      </c>
      <c r="AG49" s="340">
        <v>6648</v>
      </c>
      <c r="AH49" s="15">
        <v>6844</v>
      </c>
      <c r="AI49" s="15">
        <v>6904</v>
      </c>
      <c r="AJ49" s="15">
        <v>7063</v>
      </c>
      <c r="AK49" s="15">
        <v>7131</v>
      </c>
      <c r="AL49" s="15">
        <v>7207</v>
      </c>
      <c r="AM49" s="428">
        <v>7369</v>
      </c>
      <c r="AN49" s="428">
        <v>7522</v>
      </c>
      <c r="AO49" s="429">
        <v>7686</v>
      </c>
      <c r="AP49" s="429">
        <v>7772</v>
      </c>
      <c r="AQ49" s="429">
        <v>7791</v>
      </c>
      <c r="AR49" s="1085">
        <v>7659</v>
      </c>
      <c r="AS49" s="340">
        <v>7313</v>
      </c>
      <c r="AT49" s="15">
        <v>7596</v>
      </c>
      <c r="AU49" s="15">
        <v>7899</v>
      </c>
      <c r="AV49" s="15">
        <v>8092</v>
      </c>
      <c r="AW49" s="15">
        <v>8297</v>
      </c>
      <c r="AX49" s="15">
        <v>8244</v>
      </c>
      <c r="AY49" s="1247">
        <v>8173</v>
      </c>
      <c r="AZ49" s="428"/>
      <c r="BA49" s="429"/>
      <c r="BB49" s="429"/>
      <c r="BC49" s="429"/>
      <c r="BD49" s="1085"/>
    </row>
    <row r="50" spans="1:68" x14ac:dyDescent="0.25">
      <c r="A50" s="311" t="s">
        <v>260</v>
      </c>
      <c r="B50" s="395">
        <v>179</v>
      </c>
      <c r="C50" s="5">
        <v>155</v>
      </c>
      <c r="D50" s="102">
        <v>184</v>
      </c>
      <c r="E50" s="102">
        <v>296</v>
      </c>
      <c r="F50" s="102">
        <v>324</v>
      </c>
      <c r="G50" s="1083">
        <v>317</v>
      </c>
      <c r="H50" s="1076">
        <v>248</v>
      </c>
      <c r="I50" s="485">
        <v>173</v>
      </c>
      <c r="J50" s="22">
        <v>167</v>
      </c>
      <c r="K50" s="22">
        <v>181</v>
      </c>
      <c r="L50" s="22">
        <v>182</v>
      </c>
      <c r="M50" s="22">
        <v>186</v>
      </c>
      <c r="N50" s="22">
        <v>191</v>
      </c>
      <c r="O50" s="102">
        <v>198</v>
      </c>
      <c r="P50" s="102">
        <v>208</v>
      </c>
      <c r="Q50" s="105">
        <v>206</v>
      </c>
      <c r="R50" s="105">
        <v>193</v>
      </c>
      <c r="S50" s="105">
        <v>218</v>
      </c>
      <c r="T50" s="421">
        <v>353</v>
      </c>
      <c r="U50" s="341">
        <v>317</v>
      </c>
      <c r="V50" s="22">
        <v>297</v>
      </c>
      <c r="W50" s="22">
        <v>292</v>
      </c>
      <c r="X50" s="22">
        <v>298</v>
      </c>
      <c r="Y50" s="22">
        <v>293</v>
      </c>
      <c r="Z50" s="22">
        <v>296</v>
      </c>
      <c r="AA50" s="102">
        <v>292</v>
      </c>
      <c r="AB50" s="102">
        <v>289</v>
      </c>
      <c r="AC50" s="105">
        <v>268</v>
      </c>
      <c r="AD50" s="105">
        <v>270</v>
      </c>
      <c r="AE50" s="105">
        <v>256</v>
      </c>
      <c r="AF50" s="421">
        <v>324</v>
      </c>
      <c r="AG50" s="341">
        <v>334</v>
      </c>
      <c r="AH50" s="22">
        <v>340</v>
      </c>
      <c r="AI50" s="22">
        <v>344</v>
      </c>
      <c r="AJ50" s="22">
        <v>354</v>
      </c>
      <c r="AK50" s="22">
        <v>371</v>
      </c>
      <c r="AL50" s="22">
        <v>367</v>
      </c>
      <c r="AM50" s="102">
        <v>342</v>
      </c>
      <c r="AN50" s="102">
        <v>334</v>
      </c>
      <c r="AO50" s="105">
        <v>336</v>
      </c>
      <c r="AP50" s="105">
        <v>306</v>
      </c>
      <c r="AQ50" s="105">
        <v>286</v>
      </c>
      <c r="AR50" s="1046">
        <v>317</v>
      </c>
      <c r="AS50" s="341">
        <v>386</v>
      </c>
      <c r="AT50" s="22">
        <v>375</v>
      </c>
      <c r="AU50" s="22">
        <v>337</v>
      </c>
      <c r="AV50" s="22">
        <v>307</v>
      </c>
      <c r="AW50" s="22">
        <v>292</v>
      </c>
      <c r="AX50" s="22">
        <v>269</v>
      </c>
      <c r="AY50" s="1248">
        <v>248</v>
      </c>
      <c r="AZ50" s="102"/>
      <c r="BA50" s="105"/>
      <c r="BB50" s="105"/>
      <c r="BC50" s="105"/>
      <c r="BD50" s="1046"/>
    </row>
    <row r="51" spans="1:68" x14ac:dyDescent="0.25">
      <c r="A51" s="311" t="s">
        <v>26</v>
      </c>
      <c r="B51" s="395">
        <v>3782</v>
      </c>
      <c r="C51" s="5">
        <v>4330</v>
      </c>
      <c r="D51" s="102">
        <v>4741</v>
      </c>
      <c r="E51" s="102">
        <v>4972</v>
      </c>
      <c r="F51" s="102">
        <v>4625</v>
      </c>
      <c r="G51" s="1083">
        <v>4175</v>
      </c>
      <c r="H51" s="1076">
        <v>3517</v>
      </c>
      <c r="I51" s="485">
        <v>4719</v>
      </c>
      <c r="J51" s="22">
        <v>4664</v>
      </c>
      <c r="K51" s="22">
        <v>4667</v>
      </c>
      <c r="L51" s="22">
        <v>4725</v>
      </c>
      <c r="M51" s="22">
        <v>4399</v>
      </c>
      <c r="N51" s="22">
        <v>4413</v>
      </c>
      <c r="O51" s="102">
        <v>4519</v>
      </c>
      <c r="P51" s="102">
        <v>4530</v>
      </c>
      <c r="Q51" s="105">
        <v>4473</v>
      </c>
      <c r="R51" s="105">
        <v>4497</v>
      </c>
      <c r="S51" s="105">
        <v>4414</v>
      </c>
      <c r="T51" s="421">
        <v>5242</v>
      </c>
      <c r="U51" s="341">
        <v>4944</v>
      </c>
      <c r="V51" s="22">
        <v>4879</v>
      </c>
      <c r="W51" s="22">
        <v>4855</v>
      </c>
      <c r="X51" s="22">
        <v>4853</v>
      </c>
      <c r="Y51" s="22">
        <v>4677</v>
      </c>
      <c r="Z51" s="22">
        <v>4624</v>
      </c>
      <c r="AA51" s="102">
        <v>4692</v>
      </c>
      <c r="AB51" s="102">
        <v>4676</v>
      </c>
      <c r="AC51" s="105">
        <v>4609</v>
      </c>
      <c r="AD51" s="105">
        <v>4480</v>
      </c>
      <c r="AE51" s="105">
        <v>4271</v>
      </c>
      <c r="AF51" s="421">
        <v>4625</v>
      </c>
      <c r="AG51" s="341">
        <v>4577</v>
      </c>
      <c r="AH51" s="22">
        <v>4554</v>
      </c>
      <c r="AI51" s="22">
        <v>4537</v>
      </c>
      <c r="AJ51" s="22">
        <v>4544</v>
      </c>
      <c r="AK51" s="22">
        <v>4435</v>
      </c>
      <c r="AL51" s="22">
        <v>4363</v>
      </c>
      <c r="AM51" s="102">
        <v>4376</v>
      </c>
      <c r="AN51" s="102">
        <v>4309</v>
      </c>
      <c r="AO51" s="105">
        <v>4217</v>
      </c>
      <c r="AP51" s="105">
        <v>4104</v>
      </c>
      <c r="AQ51" s="105">
        <v>3936</v>
      </c>
      <c r="AR51" s="1046">
        <v>4175</v>
      </c>
      <c r="AS51" s="341">
        <v>4200</v>
      </c>
      <c r="AT51" s="22">
        <v>4135</v>
      </c>
      <c r="AU51" s="22">
        <v>4101</v>
      </c>
      <c r="AV51" s="22">
        <v>4006</v>
      </c>
      <c r="AW51" s="22">
        <v>3873</v>
      </c>
      <c r="AX51" s="22">
        <v>3677</v>
      </c>
      <c r="AY51" s="1248">
        <v>3517</v>
      </c>
      <c r="AZ51" s="102"/>
      <c r="BA51" s="105"/>
      <c r="BB51" s="105"/>
      <c r="BC51" s="105"/>
      <c r="BD51" s="1046"/>
    </row>
    <row r="52" spans="1:68" x14ac:dyDescent="0.25">
      <c r="A52" s="311" t="s">
        <v>753</v>
      </c>
      <c r="B52" s="395">
        <v>246</v>
      </c>
      <c r="C52" s="5">
        <v>253</v>
      </c>
      <c r="D52" s="102">
        <v>2</v>
      </c>
      <c r="E52" s="102">
        <v>0</v>
      </c>
      <c r="F52" s="102">
        <v>0</v>
      </c>
      <c r="G52" s="1083">
        <v>0</v>
      </c>
      <c r="H52" s="1076">
        <v>0</v>
      </c>
      <c r="I52" s="485">
        <v>2</v>
      </c>
      <c r="J52" s="22">
        <v>1</v>
      </c>
      <c r="K52" s="22">
        <v>0</v>
      </c>
      <c r="L52" s="22">
        <v>0</v>
      </c>
      <c r="M52" s="22">
        <v>1</v>
      </c>
      <c r="N52" s="22">
        <v>0</v>
      </c>
      <c r="O52" s="102">
        <v>0</v>
      </c>
      <c r="P52" s="102">
        <v>0</v>
      </c>
      <c r="Q52" s="105">
        <v>0</v>
      </c>
      <c r="R52" s="105">
        <v>0</v>
      </c>
      <c r="S52" s="105">
        <v>0</v>
      </c>
      <c r="T52" s="421">
        <v>1</v>
      </c>
      <c r="U52" s="341">
        <v>0</v>
      </c>
      <c r="V52" s="22">
        <v>0</v>
      </c>
      <c r="W52" s="22">
        <v>0</v>
      </c>
      <c r="X52" s="22">
        <v>0</v>
      </c>
      <c r="Y52" s="22">
        <v>0</v>
      </c>
      <c r="Z52" s="22">
        <v>0</v>
      </c>
      <c r="AA52" s="102">
        <v>0</v>
      </c>
      <c r="AB52" s="102">
        <v>0</v>
      </c>
      <c r="AC52" s="105">
        <v>0</v>
      </c>
      <c r="AD52" s="105">
        <v>0</v>
      </c>
      <c r="AE52" s="105">
        <v>0</v>
      </c>
      <c r="AF52" s="421">
        <v>0</v>
      </c>
      <c r="AG52" s="341">
        <v>0</v>
      </c>
      <c r="AH52" s="22">
        <v>0</v>
      </c>
      <c r="AI52" s="22">
        <v>0</v>
      </c>
      <c r="AJ52" s="22">
        <v>0</v>
      </c>
      <c r="AK52" s="22">
        <v>0</v>
      </c>
      <c r="AL52" s="22">
        <v>0</v>
      </c>
      <c r="AM52" s="102">
        <v>0</v>
      </c>
      <c r="AN52" s="102">
        <v>0</v>
      </c>
      <c r="AO52" s="105">
        <v>0</v>
      </c>
      <c r="AP52" s="105">
        <v>0</v>
      </c>
      <c r="AQ52" s="105">
        <v>0</v>
      </c>
      <c r="AR52" s="1046">
        <v>0</v>
      </c>
      <c r="AS52" s="341">
        <v>0</v>
      </c>
      <c r="AT52" s="22">
        <v>0</v>
      </c>
      <c r="AU52" s="22">
        <v>0</v>
      </c>
      <c r="AV52" s="22">
        <v>0</v>
      </c>
      <c r="AW52" s="22">
        <v>0</v>
      </c>
      <c r="AX52" s="22">
        <v>0</v>
      </c>
      <c r="AY52" s="1248">
        <v>0</v>
      </c>
      <c r="AZ52" s="102"/>
      <c r="BA52" s="105"/>
      <c r="BB52" s="105"/>
      <c r="BC52" s="105"/>
      <c r="BD52" s="1046"/>
    </row>
    <row r="53" spans="1:68" x14ac:dyDescent="0.25">
      <c r="A53" s="311" t="s">
        <v>256</v>
      </c>
      <c r="B53" s="395">
        <v>811</v>
      </c>
      <c r="C53" s="5">
        <v>700</v>
      </c>
      <c r="D53" s="102">
        <v>730</v>
      </c>
      <c r="E53" s="102">
        <v>846</v>
      </c>
      <c r="F53" s="102">
        <v>855</v>
      </c>
      <c r="G53" s="1083">
        <v>744</v>
      </c>
      <c r="H53" s="1076">
        <v>589</v>
      </c>
      <c r="I53" s="485">
        <v>720</v>
      </c>
      <c r="J53" s="22">
        <v>727</v>
      </c>
      <c r="K53" s="22">
        <v>720</v>
      </c>
      <c r="L53" s="22">
        <v>727</v>
      </c>
      <c r="M53" s="22">
        <v>740</v>
      </c>
      <c r="N53" s="22">
        <v>706</v>
      </c>
      <c r="O53" s="102">
        <v>700</v>
      </c>
      <c r="P53" s="102">
        <v>705</v>
      </c>
      <c r="Q53" s="105">
        <v>703</v>
      </c>
      <c r="R53" s="105">
        <v>705</v>
      </c>
      <c r="S53" s="105">
        <v>709</v>
      </c>
      <c r="T53" s="421">
        <v>855</v>
      </c>
      <c r="U53" s="341">
        <v>862</v>
      </c>
      <c r="V53" s="22">
        <v>853</v>
      </c>
      <c r="W53" s="22">
        <v>831</v>
      </c>
      <c r="X53" s="22">
        <v>827</v>
      </c>
      <c r="Y53" s="22">
        <v>825</v>
      </c>
      <c r="Z53" s="22">
        <v>826</v>
      </c>
      <c r="AA53" s="102">
        <v>804</v>
      </c>
      <c r="AB53" s="102">
        <v>805</v>
      </c>
      <c r="AC53" s="105">
        <v>790</v>
      </c>
      <c r="AD53" s="105">
        <v>795</v>
      </c>
      <c r="AE53" s="105">
        <v>758</v>
      </c>
      <c r="AF53" s="421">
        <v>855</v>
      </c>
      <c r="AG53" s="341">
        <v>848</v>
      </c>
      <c r="AH53" s="22">
        <v>842</v>
      </c>
      <c r="AI53" s="22">
        <v>829</v>
      </c>
      <c r="AJ53" s="22">
        <v>826</v>
      </c>
      <c r="AK53" s="22">
        <v>823</v>
      </c>
      <c r="AL53" s="22">
        <v>811</v>
      </c>
      <c r="AM53" s="102">
        <v>807</v>
      </c>
      <c r="AN53" s="102">
        <v>802</v>
      </c>
      <c r="AO53" s="105">
        <v>764</v>
      </c>
      <c r="AP53" s="105">
        <v>733</v>
      </c>
      <c r="AQ53" s="105">
        <v>698</v>
      </c>
      <c r="AR53" s="1046">
        <v>744</v>
      </c>
      <c r="AS53" s="341">
        <v>749</v>
      </c>
      <c r="AT53" s="22">
        <v>730</v>
      </c>
      <c r="AU53" s="22">
        <v>726</v>
      </c>
      <c r="AV53" s="22">
        <v>723</v>
      </c>
      <c r="AW53" s="22">
        <v>694</v>
      </c>
      <c r="AX53" s="22">
        <v>644</v>
      </c>
      <c r="AY53" s="1248">
        <v>589</v>
      </c>
      <c r="AZ53" s="102"/>
      <c r="BA53" s="105"/>
      <c r="BB53" s="105"/>
      <c r="BC53" s="105"/>
      <c r="BD53" s="1046"/>
    </row>
    <row r="54" spans="1:68" x14ac:dyDescent="0.25">
      <c r="A54" s="311" t="s">
        <v>58</v>
      </c>
      <c r="B54" s="395">
        <v>23</v>
      </c>
      <c r="C54" s="5">
        <v>27</v>
      </c>
      <c r="D54" s="102">
        <v>30</v>
      </c>
      <c r="E54" s="102">
        <v>47</v>
      </c>
      <c r="F54" s="102">
        <v>41</v>
      </c>
      <c r="G54" s="1083">
        <v>41</v>
      </c>
      <c r="H54" s="1076">
        <v>29</v>
      </c>
      <c r="I54" s="485">
        <v>37</v>
      </c>
      <c r="J54" s="22">
        <v>36</v>
      </c>
      <c r="K54" s="22">
        <v>31</v>
      </c>
      <c r="L54" s="22">
        <v>37</v>
      </c>
      <c r="M54" s="22">
        <v>46</v>
      </c>
      <c r="N54" s="22">
        <v>58</v>
      </c>
      <c r="O54" s="102">
        <v>56</v>
      </c>
      <c r="P54" s="102">
        <v>52</v>
      </c>
      <c r="Q54" s="105">
        <v>51</v>
      </c>
      <c r="R54" s="105">
        <v>51</v>
      </c>
      <c r="S54" s="105">
        <v>45</v>
      </c>
      <c r="T54" s="421">
        <v>51</v>
      </c>
      <c r="U54" s="341">
        <v>51</v>
      </c>
      <c r="V54" s="22">
        <v>51</v>
      </c>
      <c r="W54" s="22">
        <v>52</v>
      </c>
      <c r="X54" s="22">
        <v>53</v>
      </c>
      <c r="Y54" s="22">
        <v>53</v>
      </c>
      <c r="Z54" s="22">
        <v>58</v>
      </c>
      <c r="AA54" s="102">
        <v>59</v>
      </c>
      <c r="AB54" s="102">
        <v>57</v>
      </c>
      <c r="AC54" s="105">
        <v>54</v>
      </c>
      <c r="AD54" s="105">
        <v>50</v>
      </c>
      <c r="AE54" s="105">
        <v>49</v>
      </c>
      <c r="AF54" s="421">
        <v>41</v>
      </c>
      <c r="AG54" s="341">
        <v>38</v>
      </c>
      <c r="AH54" s="22">
        <v>40</v>
      </c>
      <c r="AI54" s="22">
        <v>41</v>
      </c>
      <c r="AJ54" s="22">
        <v>44</v>
      </c>
      <c r="AK54" s="22">
        <v>41</v>
      </c>
      <c r="AL54" s="22">
        <v>45</v>
      </c>
      <c r="AM54" s="102">
        <v>39</v>
      </c>
      <c r="AN54" s="102">
        <v>37</v>
      </c>
      <c r="AO54" s="105">
        <v>39</v>
      </c>
      <c r="AP54" s="105">
        <v>39</v>
      </c>
      <c r="AQ54" s="105">
        <v>33</v>
      </c>
      <c r="AR54" s="1046">
        <v>41</v>
      </c>
      <c r="AS54" s="341">
        <v>33</v>
      </c>
      <c r="AT54" s="22">
        <v>40</v>
      </c>
      <c r="AU54" s="22">
        <v>43</v>
      </c>
      <c r="AV54" s="22">
        <v>40</v>
      </c>
      <c r="AW54" s="22">
        <v>38</v>
      </c>
      <c r="AX54" s="22">
        <v>32</v>
      </c>
      <c r="AY54" s="1248">
        <v>29</v>
      </c>
      <c r="AZ54" s="102"/>
      <c r="BA54" s="105"/>
      <c r="BB54" s="105"/>
      <c r="BC54" s="105"/>
      <c r="BD54" s="1046"/>
    </row>
    <row r="55" spans="1:68" ht="15.75" thickBot="1" x14ac:dyDescent="0.3">
      <c r="A55" s="856" t="s">
        <v>261</v>
      </c>
      <c r="B55" s="396">
        <v>2358</v>
      </c>
      <c r="C55" s="6">
        <v>1997</v>
      </c>
      <c r="D55" s="425">
        <v>654</v>
      </c>
      <c r="E55" s="425">
        <v>828</v>
      </c>
      <c r="F55" s="425">
        <v>567</v>
      </c>
      <c r="G55" s="1084">
        <v>225</v>
      </c>
      <c r="H55" s="1077">
        <v>951</v>
      </c>
      <c r="I55" s="660">
        <v>668</v>
      </c>
      <c r="J55" s="100">
        <v>693</v>
      </c>
      <c r="K55" s="100">
        <v>714</v>
      </c>
      <c r="L55" s="100">
        <v>707</v>
      </c>
      <c r="M55" s="100">
        <v>728</v>
      </c>
      <c r="N55" s="100">
        <v>691</v>
      </c>
      <c r="O55" s="425">
        <v>716</v>
      </c>
      <c r="P55" s="425">
        <v>688</v>
      </c>
      <c r="Q55" s="103">
        <v>781</v>
      </c>
      <c r="R55" s="103">
        <v>743</v>
      </c>
      <c r="S55" s="103">
        <v>781</v>
      </c>
      <c r="T55" s="348">
        <v>260</v>
      </c>
      <c r="U55" s="436">
        <v>736</v>
      </c>
      <c r="V55" s="100">
        <v>673</v>
      </c>
      <c r="W55" s="100">
        <v>657</v>
      </c>
      <c r="X55" s="100">
        <v>597</v>
      </c>
      <c r="Y55" s="100">
        <v>529</v>
      </c>
      <c r="Z55" s="100">
        <v>444</v>
      </c>
      <c r="AA55" s="425">
        <v>364</v>
      </c>
      <c r="AB55" s="425">
        <v>314</v>
      </c>
      <c r="AC55" s="103">
        <v>282</v>
      </c>
      <c r="AD55" s="103">
        <v>299</v>
      </c>
      <c r="AE55" s="103">
        <v>448</v>
      </c>
      <c r="AF55" s="348">
        <v>567</v>
      </c>
      <c r="AG55" s="436">
        <v>799</v>
      </c>
      <c r="AH55" s="100">
        <v>728</v>
      </c>
      <c r="AI55" s="100">
        <v>637</v>
      </c>
      <c r="AJ55" s="100">
        <v>553</v>
      </c>
      <c r="AK55" s="100">
        <v>485</v>
      </c>
      <c r="AL55" s="100">
        <v>413</v>
      </c>
      <c r="AM55" s="425">
        <v>280</v>
      </c>
      <c r="AN55" s="425">
        <v>217</v>
      </c>
      <c r="AO55" s="103">
        <v>227</v>
      </c>
      <c r="AP55" s="103">
        <v>241</v>
      </c>
      <c r="AQ55" s="103">
        <v>457</v>
      </c>
      <c r="AR55" s="1038">
        <v>225</v>
      </c>
      <c r="AS55" s="436">
        <v>378</v>
      </c>
      <c r="AT55" s="100">
        <v>316</v>
      </c>
      <c r="AU55" s="100">
        <v>271</v>
      </c>
      <c r="AV55" s="100">
        <v>266</v>
      </c>
      <c r="AW55" s="100">
        <v>339</v>
      </c>
      <c r="AX55" s="100">
        <v>610</v>
      </c>
      <c r="AY55" s="1249">
        <v>951</v>
      </c>
      <c r="AZ55" s="425"/>
      <c r="BA55" s="103"/>
      <c r="BB55" s="103"/>
      <c r="BC55" s="103"/>
      <c r="BD55" s="1038"/>
    </row>
    <row r="56" spans="1:68" ht="36" customHeight="1" x14ac:dyDescent="0.25">
      <c r="A56" s="1386" t="s">
        <v>763</v>
      </c>
      <c r="B56" s="1386"/>
      <c r="C56" s="1386"/>
      <c r="D56" s="1386"/>
      <c r="E56" s="1386"/>
      <c r="F56" s="1386"/>
      <c r="G56" s="1386"/>
      <c r="H56" s="1386"/>
      <c r="I56" s="1386"/>
      <c r="J56" s="1386"/>
      <c r="K56" s="1386"/>
      <c r="L56" s="1386"/>
      <c r="M56" s="1386"/>
      <c r="N56" s="1386"/>
      <c r="O56" s="1386"/>
      <c r="P56" s="1386"/>
      <c r="Q56" s="1386"/>
      <c r="R56" s="1386"/>
      <c r="S56" s="1386"/>
      <c r="T56" s="1386"/>
      <c r="U56" s="1386"/>
      <c r="V56" s="1386"/>
      <c r="W56" s="1386"/>
      <c r="X56" s="1386"/>
      <c r="Y56" s="1386"/>
      <c r="Z56" s="1386"/>
      <c r="AA56" s="1386"/>
      <c r="AB56" s="1386"/>
      <c r="AC56" s="1386"/>
      <c r="AD56" s="1386"/>
      <c r="AE56" s="1386"/>
      <c r="AF56" s="1386"/>
      <c r="AG56" s="1386"/>
      <c r="AH56" s="1386"/>
      <c r="AI56" s="1386"/>
      <c r="AJ56" s="1386"/>
      <c r="AK56" s="1386"/>
      <c r="AL56" s="1386"/>
      <c r="AM56" s="1386"/>
      <c r="AN56" s="1386"/>
      <c r="AO56" s="1386"/>
      <c r="AP56" s="1386"/>
      <c r="AQ56" s="1386"/>
      <c r="AR56" s="1386"/>
      <c r="AS56" s="1386"/>
      <c r="AT56" s="1386"/>
      <c r="AU56" s="1386"/>
      <c r="AV56" s="1386"/>
      <c r="AW56" s="1386"/>
      <c r="AX56" s="1386"/>
      <c r="AY56" s="1386"/>
      <c r="AZ56" s="1386"/>
      <c r="BA56" s="1386"/>
      <c r="BB56" s="1386"/>
      <c r="BC56" s="1386"/>
      <c r="BD56" s="1386"/>
      <c r="BE56" s="1429"/>
      <c r="BF56" s="1429"/>
      <c r="BG56" s="1429"/>
      <c r="BH56" s="1429"/>
      <c r="BI56" s="1429"/>
      <c r="BJ56" s="1429"/>
      <c r="BK56" s="1429"/>
      <c r="BL56" s="1429"/>
      <c r="BM56" s="1429"/>
      <c r="BN56" s="1429"/>
      <c r="BO56" s="1429"/>
      <c r="BP56" s="1429"/>
    </row>
    <row r="57" spans="1:68" x14ac:dyDescent="0.25">
      <c r="A57" s="862"/>
      <c r="B57" s="863"/>
      <c r="C57" s="863"/>
      <c r="D57" s="864"/>
      <c r="E57" s="864"/>
      <c r="F57" s="864"/>
      <c r="G57" s="864"/>
      <c r="H57" s="864"/>
      <c r="I57" s="863"/>
      <c r="J57" s="863"/>
      <c r="K57" s="863"/>
      <c r="L57" s="863"/>
      <c r="M57" s="863"/>
      <c r="N57" s="863"/>
      <c r="O57" s="863"/>
      <c r="P57" s="863"/>
      <c r="Q57" s="863"/>
      <c r="R57" s="863"/>
      <c r="S57" s="863"/>
      <c r="T57" s="863"/>
      <c r="U57" s="863"/>
      <c r="V57" s="863"/>
      <c r="W57" s="863"/>
      <c r="X57" s="863"/>
      <c r="Y57" s="863"/>
      <c r="Z57" s="863"/>
      <c r="AA57" s="863"/>
      <c r="AB57" s="863"/>
      <c r="AC57" s="863"/>
      <c r="AD57" s="863"/>
      <c r="AE57" s="863"/>
      <c r="AF57" s="863"/>
      <c r="AG57" s="863"/>
      <c r="AH57" s="863"/>
      <c r="AI57" s="863"/>
      <c r="AJ57" s="863"/>
      <c r="AK57" s="863"/>
      <c r="AL57" s="863"/>
      <c r="AM57" s="863"/>
      <c r="AN57" s="863"/>
      <c r="AO57" s="863"/>
      <c r="AP57" s="863"/>
      <c r="AQ57" s="863"/>
      <c r="AR57" s="863"/>
      <c r="AS57" s="863"/>
      <c r="AT57" s="863"/>
      <c r="AU57" s="863"/>
      <c r="AV57" s="863"/>
      <c r="AW57" s="863"/>
      <c r="AX57" s="863"/>
      <c r="AY57" s="863"/>
      <c r="AZ57" s="863"/>
      <c r="BA57" s="863"/>
      <c r="BB57" s="863"/>
      <c r="BC57" s="863"/>
      <c r="BD57" s="863"/>
    </row>
    <row r="58" spans="1:68" x14ac:dyDescent="0.25">
      <c r="D58" s="174"/>
      <c r="E58" s="174"/>
      <c r="F58" s="174"/>
      <c r="G58" s="174"/>
      <c r="H58" s="174"/>
    </row>
  </sheetData>
  <sheetProtection algorithmName="SHA-512" hashValue="ZjL8quqZvOF1cyvJlg3FXwpthAQIhpkGt2faw5vIQRMPqIHaBci1CMdY1fekoEbalOIUouVJW6LQ115mLCowBg==" saltValue="9WumJ2SReAD0kpfWRLVNNQ==" spinCount="100000" sheet="1" objects="1" scenarios="1"/>
  <sortState ref="A22:P36">
    <sortCondition ref="A22"/>
  </sortState>
  <mergeCells count="2">
    <mergeCell ref="A1:BD1"/>
    <mergeCell ref="A56:BD56"/>
  </mergeCells>
  <pageMargins left="0.25" right="0.25" top="0.75" bottom="0.75" header="0.3" footer="0.3"/>
  <pageSetup scale="50" fitToHeight="0" orientation="landscape" r:id="rId1"/>
  <headerFooter>
    <oddFooter>&amp;LDCS&amp;R1-18-2017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pageSetUpPr fitToPage="1"/>
  </sheetPr>
  <dimension ref="A1:BF57"/>
  <sheetViews>
    <sheetView showGridLines="0" zoomScale="90" zoomScaleNormal="90" workbookViewId="0">
      <selection activeCell="BF26" sqref="BF26"/>
    </sheetView>
  </sheetViews>
  <sheetFormatPr defaultColWidth="9.140625" defaultRowHeight="15" x14ac:dyDescent="0.25"/>
  <cols>
    <col min="1" max="1" width="40.85546875" style="68" bestFit="1" customWidth="1"/>
    <col min="2" max="3" width="9.140625" style="68"/>
    <col min="4" max="7" width="9.140625" style="68" customWidth="1"/>
    <col min="8" max="8" width="10.7109375" style="904" customWidth="1"/>
    <col min="9" max="29" width="9.140625" style="68" hidden="1" customWidth="1"/>
    <col min="30" max="30" width="9.5703125" style="68" hidden="1" customWidth="1"/>
    <col min="31" max="31" width="10.28515625" style="68" hidden="1" customWidth="1"/>
    <col min="32" max="32" width="9.140625" style="68" hidden="1" customWidth="1"/>
    <col min="33" max="44" width="0" style="68" hidden="1" customWidth="1"/>
    <col min="45" max="56" width="9.140625" style="904"/>
    <col min="57" max="16384" width="9.140625" style="68"/>
  </cols>
  <sheetData>
    <row r="1" spans="1:56" ht="21" thickBot="1" x14ac:dyDescent="0.3">
      <c r="A1" s="1383" t="s">
        <v>719</v>
      </c>
      <c r="B1" s="1384"/>
      <c r="C1" s="1384"/>
      <c r="D1" s="1384"/>
      <c r="E1" s="1384"/>
      <c r="F1" s="1384"/>
      <c r="G1" s="1384"/>
      <c r="H1" s="1384"/>
      <c r="I1" s="1384"/>
      <c r="J1" s="1384"/>
      <c r="K1" s="1384"/>
      <c r="L1" s="1384"/>
      <c r="M1" s="1384"/>
      <c r="N1" s="1384"/>
      <c r="O1" s="1384"/>
      <c r="P1" s="1384"/>
      <c r="Q1" s="1384"/>
      <c r="R1" s="1384"/>
      <c r="S1" s="1384"/>
      <c r="T1" s="1384"/>
      <c r="U1" s="1384"/>
      <c r="V1" s="1384"/>
      <c r="W1" s="1384"/>
      <c r="X1" s="1384"/>
      <c r="Y1" s="1384"/>
      <c r="Z1" s="1384"/>
      <c r="AA1" s="1384"/>
      <c r="AB1" s="1384"/>
      <c r="AC1" s="1384"/>
      <c r="AD1" s="1384"/>
      <c r="AE1" s="1384"/>
      <c r="AF1" s="1384"/>
      <c r="AG1" s="1384"/>
      <c r="AH1" s="1384"/>
      <c r="AI1" s="1384"/>
      <c r="AJ1" s="1384"/>
      <c r="AK1" s="1384"/>
      <c r="AL1" s="1384"/>
      <c r="AM1" s="1384"/>
      <c r="AN1" s="1384"/>
      <c r="AO1" s="1384"/>
      <c r="AP1" s="1384"/>
      <c r="AQ1" s="1384"/>
      <c r="AR1" s="1384"/>
      <c r="AS1" s="1384"/>
      <c r="AT1" s="1384"/>
      <c r="AU1" s="1384"/>
      <c r="AV1" s="1384"/>
      <c r="AW1" s="1384"/>
      <c r="AX1" s="1384"/>
      <c r="AY1" s="1384"/>
      <c r="AZ1" s="1384"/>
      <c r="BA1" s="1384"/>
      <c r="BB1" s="1384"/>
      <c r="BC1" s="1384"/>
      <c r="BD1" s="1385"/>
    </row>
    <row r="2" spans="1:56" ht="15.75" thickBot="1" x14ac:dyDescent="0.3">
      <c r="A2" s="308" t="s">
        <v>144</v>
      </c>
      <c r="B2" s="260"/>
      <c r="C2" s="260"/>
      <c r="D2" s="309"/>
      <c r="E2" s="309"/>
      <c r="F2" s="303"/>
      <c r="G2" s="303"/>
      <c r="H2" s="303"/>
      <c r="AD2" s="20"/>
      <c r="AP2" s="20"/>
      <c r="BB2" s="20" t="str">
        <f>'Operational Data'!BN2</f>
        <v>Effective: March 31, 2021</v>
      </c>
    </row>
    <row r="3" spans="1:56" ht="18.75" thickBot="1" x14ac:dyDescent="0.3">
      <c r="A3" s="12" t="s">
        <v>73</v>
      </c>
      <c r="B3" s="138" t="s">
        <v>735</v>
      </c>
      <c r="C3" s="139" t="s">
        <v>736</v>
      </c>
      <c r="D3" s="139" t="s">
        <v>742</v>
      </c>
      <c r="E3" s="139" t="s">
        <v>738</v>
      </c>
      <c r="F3" s="139" t="s">
        <v>743</v>
      </c>
      <c r="G3" s="139" t="s">
        <v>741</v>
      </c>
      <c r="H3" s="718" t="s">
        <v>734</v>
      </c>
      <c r="I3" s="457" t="s">
        <v>401</v>
      </c>
      <c r="J3" s="143" t="s">
        <v>402</v>
      </c>
      <c r="K3" s="143" t="s">
        <v>403</v>
      </c>
      <c r="L3" s="143" t="s">
        <v>404</v>
      </c>
      <c r="M3" s="143" t="s">
        <v>405</v>
      </c>
      <c r="N3" s="143" t="s">
        <v>406</v>
      </c>
      <c r="O3" s="143" t="s">
        <v>407</v>
      </c>
      <c r="P3" s="143" t="s">
        <v>408</v>
      </c>
      <c r="Q3" s="143" t="s">
        <v>412</v>
      </c>
      <c r="R3" s="143" t="s">
        <v>409</v>
      </c>
      <c r="S3" s="143" t="s">
        <v>410</v>
      </c>
      <c r="T3" s="144" t="s">
        <v>411</v>
      </c>
      <c r="U3" s="143" t="s">
        <v>475</v>
      </c>
      <c r="V3" s="143" t="s">
        <v>476</v>
      </c>
      <c r="W3" s="143" t="s">
        <v>477</v>
      </c>
      <c r="X3" s="143" t="s">
        <v>478</v>
      </c>
      <c r="Y3" s="143" t="s">
        <v>485</v>
      </c>
      <c r="Z3" s="143" t="s">
        <v>486</v>
      </c>
      <c r="AA3" s="143" t="s">
        <v>479</v>
      </c>
      <c r="AB3" s="143" t="s">
        <v>480</v>
      </c>
      <c r="AC3" s="143" t="s">
        <v>481</v>
      </c>
      <c r="AD3" s="143" t="s">
        <v>482</v>
      </c>
      <c r="AE3" s="143" t="s">
        <v>483</v>
      </c>
      <c r="AF3" s="144" t="s">
        <v>484</v>
      </c>
      <c r="AG3" s="140" t="s">
        <v>512</v>
      </c>
      <c r="AH3" s="140" t="s">
        <v>513</v>
      </c>
      <c r="AI3" s="140" t="s">
        <v>514</v>
      </c>
      <c r="AJ3" s="140" t="s">
        <v>515</v>
      </c>
      <c r="AK3" s="140" t="s">
        <v>516</v>
      </c>
      <c r="AL3" s="140" t="s">
        <v>517</v>
      </c>
      <c r="AM3" s="140" t="s">
        <v>518</v>
      </c>
      <c r="AN3" s="140" t="s">
        <v>519</v>
      </c>
      <c r="AO3" s="140" t="s">
        <v>520</v>
      </c>
      <c r="AP3" s="140" t="s">
        <v>521</v>
      </c>
      <c r="AQ3" s="140" t="s">
        <v>522</v>
      </c>
      <c r="AR3" s="141" t="s">
        <v>523</v>
      </c>
      <c r="AS3" s="140" t="s">
        <v>722</v>
      </c>
      <c r="AT3" s="140" t="s">
        <v>723</v>
      </c>
      <c r="AU3" s="140" t="s">
        <v>724</v>
      </c>
      <c r="AV3" s="140" t="s">
        <v>725</v>
      </c>
      <c r="AW3" s="140" t="s">
        <v>726</v>
      </c>
      <c r="AX3" s="140" t="s">
        <v>727</v>
      </c>
      <c r="AY3" s="140" t="s">
        <v>728</v>
      </c>
      <c r="AZ3" s="140" t="s">
        <v>764</v>
      </c>
      <c r="BA3" s="140" t="s">
        <v>730</v>
      </c>
      <c r="BB3" s="140" t="s">
        <v>731</v>
      </c>
      <c r="BC3" s="140" t="s">
        <v>732</v>
      </c>
      <c r="BD3" s="141" t="s">
        <v>733</v>
      </c>
    </row>
    <row r="4" spans="1:56" ht="15.75" thickBot="1" x14ac:dyDescent="0.3">
      <c r="A4" s="1104" t="s">
        <v>21</v>
      </c>
      <c r="B4" s="1100">
        <v>817</v>
      </c>
      <c r="C4" s="1101">
        <v>897</v>
      </c>
      <c r="D4" s="1102">
        <v>832</v>
      </c>
      <c r="E4" s="1102">
        <v>826</v>
      </c>
      <c r="F4" s="1102">
        <v>845</v>
      </c>
      <c r="G4" s="1119">
        <v>987</v>
      </c>
      <c r="H4" s="1105">
        <v>1022</v>
      </c>
      <c r="I4" s="527">
        <v>845</v>
      </c>
      <c r="J4" s="112">
        <v>837</v>
      </c>
      <c r="K4" s="112">
        <v>846</v>
      </c>
      <c r="L4" s="112">
        <v>855</v>
      </c>
      <c r="M4" s="112">
        <v>857</v>
      </c>
      <c r="N4" s="102">
        <v>868</v>
      </c>
      <c r="O4" s="102">
        <v>861</v>
      </c>
      <c r="P4" s="102">
        <v>863</v>
      </c>
      <c r="Q4" s="112">
        <v>852</v>
      </c>
      <c r="R4" s="112">
        <v>859</v>
      </c>
      <c r="S4" s="112">
        <v>842</v>
      </c>
      <c r="T4" s="208">
        <v>821</v>
      </c>
      <c r="U4" s="112">
        <v>802</v>
      </c>
      <c r="V4" s="112">
        <v>814</v>
      </c>
      <c r="W4" s="112">
        <v>813</v>
      </c>
      <c r="X4" s="112">
        <v>797</v>
      </c>
      <c r="Y4" s="112">
        <v>796</v>
      </c>
      <c r="Z4" s="102">
        <v>779</v>
      </c>
      <c r="AA4" s="102">
        <v>782</v>
      </c>
      <c r="AB4" s="102">
        <v>786</v>
      </c>
      <c r="AC4" s="112">
        <v>805</v>
      </c>
      <c r="AD4" s="112">
        <v>811</v>
      </c>
      <c r="AE4" s="112">
        <v>841</v>
      </c>
      <c r="AF4" s="346">
        <v>845</v>
      </c>
      <c r="AG4" s="875">
        <v>841</v>
      </c>
      <c r="AH4" s="104">
        <v>870</v>
      </c>
      <c r="AI4" s="104">
        <v>890</v>
      </c>
      <c r="AJ4" s="104">
        <v>912</v>
      </c>
      <c r="AK4" s="104">
        <v>917</v>
      </c>
      <c r="AL4" s="102">
        <v>927</v>
      </c>
      <c r="AM4" s="102">
        <v>926</v>
      </c>
      <c r="AN4" s="102">
        <v>922</v>
      </c>
      <c r="AO4" s="104">
        <v>932</v>
      </c>
      <c r="AP4" s="104">
        <v>947</v>
      </c>
      <c r="AQ4" s="104">
        <v>981</v>
      </c>
      <c r="AR4" s="1045">
        <v>987</v>
      </c>
      <c r="AS4" s="875">
        <v>979</v>
      </c>
      <c r="AT4" s="104">
        <v>991</v>
      </c>
      <c r="AU4" s="104">
        <v>970</v>
      </c>
      <c r="AV4" s="104">
        <v>971</v>
      </c>
      <c r="AW4" s="104">
        <v>971</v>
      </c>
      <c r="AX4" s="102">
        <v>985</v>
      </c>
      <c r="AY4" s="1248">
        <v>1022</v>
      </c>
      <c r="AZ4" s="1248">
        <v>1015</v>
      </c>
      <c r="BA4" s="104"/>
      <c r="BB4" s="104"/>
      <c r="BC4" s="104"/>
      <c r="BD4" s="1045"/>
    </row>
    <row r="5" spans="1:56" ht="15.75" thickBot="1" x14ac:dyDescent="0.3">
      <c r="A5" s="1103" t="s">
        <v>223</v>
      </c>
      <c r="B5" s="873"/>
      <c r="C5" s="431"/>
      <c r="D5" s="431"/>
      <c r="E5" s="431"/>
      <c r="F5" s="431"/>
      <c r="G5" s="431"/>
      <c r="H5" s="431"/>
      <c r="I5" s="431"/>
      <c r="J5" s="431"/>
      <c r="K5" s="431"/>
      <c r="L5" s="431"/>
      <c r="M5" s="431"/>
      <c r="N5" s="431"/>
      <c r="O5" s="431"/>
      <c r="P5" s="431"/>
      <c r="Q5" s="431"/>
      <c r="R5" s="431"/>
      <c r="S5" s="431"/>
      <c r="T5" s="874"/>
      <c r="U5" s="431"/>
      <c r="V5" s="431"/>
      <c r="W5" s="431"/>
      <c r="X5" s="431"/>
      <c r="Y5" s="431"/>
      <c r="Z5" s="431"/>
      <c r="AA5" s="431"/>
      <c r="AB5" s="431"/>
      <c r="AC5" s="431"/>
      <c r="AD5" s="431"/>
      <c r="AE5" s="431"/>
      <c r="AF5" s="874"/>
      <c r="AG5" s="431"/>
      <c r="AH5" s="431"/>
      <c r="AI5" s="431"/>
      <c r="AJ5" s="431"/>
      <c r="AK5" s="431"/>
      <c r="AL5" s="431"/>
      <c r="AM5" s="431"/>
      <c r="AN5" s="431"/>
      <c r="AO5" s="431"/>
      <c r="AP5" s="431"/>
      <c r="AQ5" s="431"/>
      <c r="AR5" s="874"/>
      <c r="AS5" s="431"/>
      <c r="AT5" s="431"/>
      <c r="AU5" s="431"/>
      <c r="AV5" s="431"/>
      <c r="AW5" s="431"/>
      <c r="AX5" s="431"/>
      <c r="AY5" s="431"/>
      <c r="AZ5" s="431"/>
      <c r="BA5" s="431"/>
      <c r="BB5" s="431"/>
      <c r="BC5" s="431"/>
      <c r="BD5" s="874"/>
    </row>
    <row r="6" spans="1:56" ht="15.75" hidden="1" thickBot="1" x14ac:dyDescent="0.3">
      <c r="A6" s="310" t="s">
        <v>224</v>
      </c>
      <c r="B6" s="314"/>
      <c r="C6" s="306"/>
      <c r="D6" s="306"/>
      <c r="E6" s="306"/>
      <c r="F6" s="306"/>
      <c r="G6" s="306"/>
      <c r="H6" s="306"/>
      <c r="I6" s="306"/>
      <c r="J6" s="306"/>
      <c r="K6" s="306"/>
      <c r="L6" s="306"/>
      <c r="M6" s="306"/>
      <c r="N6" s="306"/>
      <c r="O6" s="306"/>
      <c r="P6" s="306"/>
      <c r="Q6" s="306"/>
      <c r="R6" s="306"/>
      <c r="S6" s="306"/>
      <c r="T6" s="315"/>
      <c r="U6" s="306"/>
      <c r="V6" s="306"/>
      <c r="W6" s="306"/>
      <c r="X6" s="306"/>
      <c r="Y6" s="306"/>
      <c r="Z6" s="306"/>
      <c r="AA6" s="306"/>
      <c r="AB6" s="306"/>
      <c r="AC6" s="306"/>
      <c r="AD6" s="306"/>
      <c r="AE6" s="306"/>
      <c r="AF6" s="315"/>
      <c r="AG6" s="306"/>
      <c r="AH6" s="306"/>
      <c r="AI6" s="306"/>
      <c r="AJ6" s="306"/>
      <c r="AK6" s="306"/>
      <c r="AL6" s="306"/>
      <c r="AM6" s="306"/>
      <c r="AN6" s="306"/>
      <c r="AO6" s="306"/>
      <c r="AP6" s="306"/>
      <c r="AQ6" s="306"/>
      <c r="AR6" s="315"/>
      <c r="AS6" s="306"/>
      <c r="AT6" s="306"/>
      <c r="AU6" s="306"/>
      <c r="AV6" s="306"/>
      <c r="AW6" s="306"/>
      <c r="AX6" s="306"/>
      <c r="AY6" s="306"/>
      <c r="AZ6" s="306"/>
      <c r="BA6" s="306"/>
      <c r="BB6" s="306"/>
      <c r="BC6" s="306"/>
      <c r="BD6" s="315"/>
    </row>
    <row r="7" spans="1:56" ht="15.75" hidden="1" thickBot="1" x14ac:dyDescent="0.3">
      <c r="A7" s="310" t="s">
        <v>355</v>
      </c>
      <c r="B7" s="314"/>
      <c r="C7" s="306"/>
      <c r="D7" s="306"/>
      <c r="E7" s="306"/>
      <c r="F7" s="306"/>
      <c r="G7" s="306"/>
      <c r="H7" s="306"/>
      <c r="I7" s="306"/>
      <c r="J7" s="306"/>
      <c r="K7" s="306"/>
      <c r="L7" s="306"/>
      <c r="M7" s="306"/>
      <c r="N7" s="306"/>
      <c r="O7" s="306"/>
      <c r="P7" s="306"/>
      <c r="Q7" s="306"/>
      <c r="R7" s="306"/>
      <c r="S7" s="306"/>
      <c r="T7" s="315"/>
      <c r="U7" s="306"/>
      <c r="V7" s="306"/>
      <c r="W7" s="306"/>
      <c r="X7" s="306"/>
      <c r="Y7" s="306"/>
      <c r="Z7" s="306"/>
      <c r="AA7" s="306"/>
      <c r="AB7" s="306"/>
      <c r="AC7" s="306"/>
      <c r="AD7" s="306"/>
      <c r="AE7" s="306"/>
      <c r="AF7" s="315"/>
      <c r="AG7" s="306"/>
      <c r="AH7" s="306"/>
      <c r="AI7" s="306"/>
      <c r="AJ7" s="306"/>
      <c r="AK7" s="306"/>
      <c r="AL7" s="306"/>
      <c r="AM7" s="306"/>
      <c r="AN7" s="306"/>
      <c r="AO7" s="306"/>
      <c r="AP7" s="306"/>
      <c r="AQ7" s="306"/>
      <c r="AR7" s="315"/>
      <c r="AS7" s="306"/>
      <c r="AT7" s="306"/>
      <c r="AU7" s="306"/>
      <c r="AV7" s="306"/>
      <c r="AW7" s="306"/>
      <c r="AX7" s="306"/>
      <c r="AY7" s="306"/>
      <c r="AZ7" s="306"/>
      <c r="BA7" s="306"/>
      <c r="BB7" s="306"/>
      <c r="BC7" s="306"/>
      <c r="BD7" s="315"/>
    </row>
    <row r="8" spans="1:56" ht="15.75" hidden="1" thickBot="1" x14ac:dyDescent="0.3">
      <c r="A8" s="310" t="s">
        <v>225</v>
      </c>
      <c r="B8" s="314"/>
      <c r="C8" s="306"/>
      <c r="D8" s="306"/>
      <c r="E8" s="306"/>
      <c r="F8" s="306"/>
      <c r="G8" s="306"/>
      <c r="H8" s="306"/>
      <c r="I8" s="306"/>
      <c r="J8" s="306"/>
      <c r="K8" s="306"/>
      <c r="L8" s="306"/>
      <c r="M8" s="306"/>
      <c r="N8" s="306"/>
      <c r="O8" s="306"/>
      <c r="P8" s="306"/>
      <c r="Q8" s="306"/>
      <c r="R8" s="306"/>
      <c r="S8" s="306"/>
      <c r="T8" s="315"/>
      <c r="U8" s="306"/>
      <c r="V8" s="306"/>
      <c r="W8" s="306"/>
      <c r="X8" s="306"/>
      <c r="Y8" s="306"/>
      <c r="Z8" s="306"/>
      <c r="AA8" s="306"/>
      <c r="AB8" s="306"/>
      <c r="AC8" s="306"/>
      <c r="AD8" s="306"/>
      <c r="AE8" s="306"/>
      <c r="AF8" s="315"/>
      <c r="AG8" s="306"/>
      <c r="AH8" s="306"/>
      <c r="AI8" s="306"/>
      <c r="AJ8" s="306"/>
      <c r="AK8" s="306"/>
      <c r="AL8" s="306"/>
      <c r="AM8" s="306"/>
      <c r="AN8" s="306"/>
      <c r="AO8" s="306"/>
      <c r="AP8" s="306"/>
      <c r="AQ8" s="306"/>
      <c r="AR8" s="315"/>
      <c r="AS8" s="306"/>
      <c r="AT8" s="306"/>
      <c r="AU8" s="306"/>
      <c r="AV8" s="306"/>
      <c r="AW8" s="306"/>
      <c r="AX8" s="306"/>
      <c r="AY8" s="306"/>
      <c r="AZ8" s="306"/>
      <c r="BA8" s="306"/>
      <c r="BB8" s="306"/>
      <c r="BC8" s="306"/>
      <c r="BD8" s="315"/>
    </row>
    <row r="9" spans="1:56" ht="15.75" hidden="1" thickBot="1" x14ac:dyDescent="0.3">
      <c r="A9" s="310" t="s">
        <v>226</v>
      </c>
      <c r="B9" s="314"/>
      <c r="C9" s="306"/>
      <c r="D9" s="306"/>
      <c r="E9" s="306"/>
      <c r="F9" s="306"/>
      <c r="G9" s="306"/>
      <c r="H9" s="306"/>
      <c r="I9" s="306"/>
      <c r="J9" s="306"/>
      <c r="K9" s="306"/>
      <c r="L9" s="306"/>
      <c r="M9" s="306"/>
      <c r="N9" s="306"/>
      <c r="O9" s="306"/>
      <c r="P9" s="306"/>
      <c r="Q9" s="306"/>
      <c r="R9" s="306"/>
      <c r="S9" s="306"/>
      <c r="T9" s="315"/>
      <c r="U9" s="306"/>
      <c r="V9" s="306"/>
      <c r="W9" s="306"/>
      <c r="X9" s="306"/>
      <c r="Y9" s="306"/>
      <c r="Z9" s="306"/>
      <c r="AA9" s="306"/>
      <c r="AB9" s="306"/>
      <c r="AC9" s="306"/>
      <c r="AD9" s="306"/>
      <c r="AE9" s="306"/>
      <c r="AF9" s="315"/>
      <c r="AG9" s="306"/>
      <c r="AH9" s="306"/>
      <c r="AI9" s="306"/>
      <c r="AJ9" s="306"/>
      <c r="AK9" s="306"/>
      <c r="AL9" s="306"/>
      <c r="AM9" s="306"/>
      <c r="AN9" s="306"/>
      <c r="AO9" s="306"/>
      <c r="AP9" s="306"/>
      <c r="AQ9" s="306"/>
      <c r="AR9" s="315"/>
      <c r="AS9" s="306"/>
      <c r="AT9" s="306"/>
      <c r="AU9" s="306"/>
      <c r="AV9" s="306"/>
      <c r="AW9" s="306"/>
      <c r="AX9" s="306"/>
      <c r="AY9" s="306"/>
      <c r="AZ9" s="306"/>
      <c r="BA9" s="306"/>
      <c r="BB9" s="306"/>
      <c r="BC9" s="306"/>
      <c r="BD9" s="315"/>
    </row>
    <row r="10" spans="1:56" ht="15.75" hidden="1" thickBot="1" x14ac:dyDescent="0.3">
      <c r="A10" s="311" t="s">
        <v>227</v>
      </c>
      <c r="B10" s="314"/>
      <c r="C10" s="306"/>
      <c r="D10" s="306"/>
      <c r="E10" s="306"/>
      <c r="F10" s="306"/>
      <c r="G10" s="306"/>
      <c r="H10" s="306"/>
      <c r="I10" s="306"/>
      <c r="J10" s="306"/>
      <c r="K10" s="306"/>
      <c r="L10" s="306"/>
      <c r="M10" s="306"/>
      <c r="N10" s="306"/>
      <c r="O10" s="306"/>
      <c r="P10" s="306"/>
      <c r="Q10" s="306"/>
      <c r="R10" s="306"/>
      <c r="S10" s="306"/>
      <c r="T10" s="315"/>
      <c r="U10" s="306"/>
      <c r="V10" s="306"/>
      <c r="W10" s="306"/>
      <c r="X10" s="306"/>
      <c r="Y10" s="306"/>
      <c r="Z10" s="306"/>
      <c r="AA10" s="306"/>
      <c r="AB10" s="306"/>
      <c r="AC10" s="306"/>
      <c r="AD10" s="306"/>
      <c r="AE10" s="306"/>
      <c r="AF10" s="315"/>
      <c r="AG10" s="306"/>
      <c r="AH10" s="306"/>
      <c r="AI10" s="306"/>
      <c r="AJ10" s="306"/>
      <c r="AK10" s="306"/>
      <c r="AL10" s="306"/>
      <c r="AM10" s="306"/>
      <c r="AN10" s="306"/>
      <c r="AO10" s="306"/>
      <c r="AP10" s="306"/>
      <c r="AQ10" s="306"/>
      <c r="AR10" s="315"/>
      <c r="AS10" s="306"/>
      <c r="AT10" s="306"/>
      <c r="AU10" s="306"/>
      <c r="AV10" s="306"/>
      <c r="AW10" s="306"/>
      <c r="AX10" s="306"/>
      <c r="AY10" s="306"/>
      <c r="AZ10" s="306"/>
      <c r="BA10" s="306"/>
      <c r="BB10" s="306"/>
      <c r="BC10" s="306"/>
      <c r="BD10" s="315"/>
    </row>
    <row r="11" spans="1:56" ht="15.75" hidden="1" thickBot="1" x14ac:dyDescent="0.3">
      <c r="A11" s="311" t="s">
        <v>228</v>
      </c>
      <c r="B11" s="314"/>
      <c r="C11" s="306"/>
      <c r="D11" s="306"/>
      <c r="E11" s="306"/>
      <c r="F11" s="306"/>
      <c r="G11" s="306"/>
      <c r="H11" s="306"/>
      <c r="I11" s="306"/>
      <c r="J11" s="306"/>
      <c r="K11" s="306"/>
      <c r="L11" s="306"/>
      <c r="M11" s="306"/>
      <c r="N11" s="306"/>
      <c r="O11" s="306"/>
      <c r="P11" s="306"/>
      <c r="Q11" s="306"/>
      <c r="R11" s="306"/>
      <c r="S11" s="306"/>
      <c r="T11" s="315"/>
      <c r="U11" s="306"/>
      <c r="V11" s="306"/>
      <c r="W11" s="306"/>
      <c r="X11" s="306"/>
      <c r="Y11" s="306"/>
      <c r="Z11" s="306"/>
      <c r="AA11" s="306"/>
      <c r="AB11" s="306"/>
      <c r="AC11" s="306"/>
      <c r="AD11" s="306"/>
      <c r="AE11" s="306"/>
      <c r="AF11" s="315"/>
      <c r="AG11" s="306"/>
      <c r="AH11" s="306"/>
      <c r="AI11" s="306"/>
      <c r="AJ11" s="306"/>
      <c r="AK11" s="306"/>
      <c r="AL11" s="306"/>
      <c r="AM11" s="306"/>
      <c r="AN11" s="306"/>
      <c r="AO11" s="306"/>
      <c r="AP11" s="306"/>
      <c r="AQ11" s="306"/>
      <c r="AR11" s="315"/>
      <c r="AS11" s="306"/>
      <c r="AT11" s="306"/>
      <c r="AU11" s="306"/>
      <c r="AV11" s="306"/>
      <c r="AW11" s="306"/>
      <c r="AX11" s="306"/>
      <c r="AY11" s="306"/>
      <c r="AZ11" s="306"/>
      <c r="BA11" s="306"/>
      <c r="BB11" s="306"/>
      <c r="BC11" s="306"/>
      <c r="BD11" s="315"/>
    </row>
    <row r="12" spans="1:56" ht="15.75" hidden="1" thickBot="1" x14ac:dyDescent="0.3">
      <c r="A12" s="311" t="s">
        <v>229</v>
      </c>
      <c r="B12" s="314"/>
      <c r="C12" s="306"/>
      <c r="D12" s="306"/>
      <c r="E12" s="306"/>
      <c r="F12" s="306"/>
      <c r="G12" s="306"/>
      <c r="H12" s="306"/>
      <c r="I12" s="306"/>
      <c r="J12" s="306"/>
      <c r="K12" s="306"/>
      <c r="L12" s="306"/>
      <c r="M12" s="306"/>
      <c r="N12" s="306"/>
      <c r="O12" s="306"/>
      <c r="P12" s="306"/>
      <c r="Q12" s="306"/>
      <c r="R12" s="306"/>
      <c r="S12" s="306"/>
      <c r="T12" s="315"/>
      <c r="U12" s="306"/>
      <c r="V12" s="306"/>
      <c r="W12" s="306"/>
      <c r="X12" s="306"/>
      <c r="Y12" s="306"/>
      <c r="Z12" s="306"/>
      <c r="AA12" s="306"/>
      <c r="AB12" s="306"/>
      <c r="AC12" s="306"/>
      <c r="AD12" s="306"/>
      <c r="AE12" s="306"/>
      <c r="AF12" s="315"/>
      <c r="AG12" s="306"/>
      <c r="AH12" s="306"/>
      <c r="AI12" s="306"/>
      <c r="AJ12" s="306"/>
      <c r="AK12" s="306"/>
      <c r="AL12" s="306"/>
      <c r="AM12" s="306"/>
      <c r="AN12" s="306"/>
      <c r="AO12" s="306"/>
      <c r="AP12" s="306"/>
      <c r="AQ12" s="306"/>
      <c r="AR12" s="315"/>
      <c r="AS12" s="306"/>
      <c r="AT12" s="306"/>
      <c r="AU12" s="306"/>
      <c r="AV12" s="306"/>
      <c r="AW12" s="306"/>
      <c r="AX12" s="306"/>
      <c r="AY12" s="306"/>
      <c r="AZ12" s="306"/>
      <c r="BA12" s="306"/>
      <c r="BB12" s="306"/>
      <c r="BC12" s="306"/>
      <c r="BD12" s="315"/>
    </row>
    <row r="13" spans="1:56" ht="15.75" thickBot="1" x14ac:dyDescent="0.3">
      <c r="A13" s="311" t="s">
        <v>356</v>
      </c>
      <c r="B13" s="1107">
        <v>817</v>
      </c>
      <c r="C13" s="1102">
        <v>897</v>
      </c>
      <c r="D13" s="1102">
        <v>832</v>
      </c>
      <c r="E13" s="1102">
        <v>826</v>
      </c>
      <c r="F13" s="1108">
        <v>845</v>
      </c>
      <c r="G13" s="1120">
        <v>987</v>
      </c>
      <c r="H13" s="1106">
        <v>1022</v>
      </c>
      <c r="I13" s="865">
        <v>845</v>
      </c>
      <c r="J13" s="425">
        <v>837</v>
      </c>
      <c r="K13" s="425">
        <v>846</v>
      </c>
      <c r="L13" s="425">
        <v>855</v>
      </c>
      <c r="M13" s="425">
        <v>857</v>
      </c>
      <c r="N13" s="425">
        <v>868</v>
      </c>
      <c r="O13" s="425">
        <v>861</v>
      </c>
      <c r="P13" s="425">
        <v>863</v>
      </c>
      <c r="Q13" s="103">
        <v>852</v>
      </c>
      <c r="R13" s="103">
        <v>859</v>
      </c>
      <c r="S13" s="103">
        <v>842</v>
      </c>
      <c r="T13" s="211">
        <v>821</v>
      </c>
      <c r="U13" s="425">
        <v>802</v>
      </c>
      <c r="V13" s="425">
        <v>814</v>
      </c>
      <c r="W13" s="425">
        <v>813</v>
      </c>
      <c r="X13" s="425">
        <v>797</v>
      </c>
      <c r="Y13" s="425">
        <v>796</v>
      </c>
      <c r="Z13" s="425">
        <v>779</v>
      </c>
      <c r="AA13" s="425">
        <v>782</v>
      </c>
      <c r="AB13" s="425">
        <v>786</v>
      </c>
      <c r="AC13" s="103">
        <v>805</v>
      </c>
      <c r="AD13" s="103">
        <v>811</v>
      </c>
      <c r="AE13" s="103">
        <v>841</v>
      </c>
      <c r="AF13" s="348">
        <v>845</v>
      </c>
      <c r="AG13" s="424">
        <v>841</v>
      </c>
      <c r="AH13" s="425">
        <v>870</v>
      </c>
      <c r="AI13" s="425">
        <v>890</v>
      </c>
      <c r="AJ13" s="425">
        <v>912</v>
      </c>
      <c r="AK13" s="425">
        <v>917</v>
      </c>
      <c r="AL13" s="425">
        <v>927</v>
      </c>
      <c r="AM13" s="425">
        <v>926</v>
      </c>
      <c r="AN13" s="425">
        <v>922</v>
      </c>
      <c r="AO13" s="103">
        <v>932</v>
      </c>
      <c r="AP13" s="103">
        <v>947</v>
      </c>
      <c r="AQ13" s="103">
        <v>981</v>
      </c>
      <c r="AR13" s="1038">
        <v>987</v>
      </c>
      <c r="AS13" s="424">
        <v>979</v>
      </c>
      <c r="AT13" s="425">
        <v>991</v>
      </c>
      <c r="AU13" s="425">
        <v>970</v>
      </c>
      <c r="AV13" s="425">
        <v>971</v>
      </c>
      <c r="AW13" s="425">
        <v>971</v>
      </c>
      <c r="AX13" s="425">
        <v>985</v>
      </c>
      <c r="AY13" s="1249">
        <v>1022</v>
      </c>
      <c r="AZ13" s="425"/>
      <c r="BA13" s="103"/>
      <c r="BB13" s="103"/>
      <c r="BC13" s="103"/>
      <c r="BD13" s="1038"/>
    </row>
    <row r="14" spans="1:56" ht="15.75" thickBot="1" x14ac:dyDescent="0.3">
      <c r="A14" s="870" t="s">
        <v>230</v>
      </c>
      <c r="B14" s="431"/>
      <c r="C14" s="431"/>
      <c r="D14" s="431"/>
      <c r="E14" s="431"/>
      <c r="F14" s="431"/>
      <c r="G14" s="431"/>
      <c r="H14" s="871"/>
      <c r="I14" s="871"/>
      <c r="J14" s="871"/>
      <c r="K14" s="871"/>
      <c r="L14" s="871"/>
      <c r="M14" s="871"/>
      <c r="N14" s="871"/>
      <c r="O14" s="871"/>
      <c r="P14" s="871"/>
      <c r="Q14" s="871"/>
      <c r="R14" s="871"/>
      <c r="S14" s="871"/>
      <c r="T14" s="871"/>
      <c r="U14" s="871"/>
      <c r="V14" s="871"/>
      <c r="W14" s="871"/>
      <c r="X14" s="871"/>
      <c r="Y14" s="871"/>
      <c r="Z14" s="871"/>
      <c r="AA14" s="871"/>
      <c r="AB14" s="871"/>
      <c r="AC14" s="871"/>
      <c r="AD14" s="871"/>
      <c r="AE14" s="871"/>
      <c r="AF14" s="871"/>
      <c r="AG14" s="871"/>
      <c r="AH14" s="871"/>
      <c r="AI14" s="871"/>
      <c r="AJ14" s="871"/>
      <c r="AK14" s="871"/>
      <c r="AL14" s="871"/>
      <c r="AM14" s="871"/>
      <c r="AN14" s="871"/>
      <c r="AO14" s="871"/>
      <c r="AP14" s="871"/>
      <c r="AQ14" s="871"/>
      <c r="AR14" s="872"/>
      <c r="AS14" s="871"/>
      <c r="AT14" s="871"/>
      <c r="AU14" s="871"/>
      <c r="AV14" s="871"/>
      <c r="AW14" s="871"/>
      <c r="AX14" s="871"/>
      <c r="AY14" s="871"/>
      <c r="AZ14" s="871"/>
      <c r="BA14" s="871"/>
      <c r="BB14" s="871"/>
      <c r="BC14" s="871"/>
      <c r="BD14" s="872"/>
    </row>
    <row r="15" spans="1:56" x14ac:dyDescent="0.25">
      <c r="A15" s="867" t="s">
        <v>232</v>
      </c>
      <c r="B15" s="427">
        <v>336</v>
      </c>
      <c r="C15" s="428">
        <v>341</v>
      </c>
      <c r="D15" s="428">
        <v>305</v>
      </c>
      <c r="E15" s="428">
        <v>328</v>
      </c>
      <c r="F15" s="163">
        <v>325</v>
      </c>
      <c r="G15" s="1082">
        <v>374</v>
      </c>
      <c r="H15" s="1109">
        <v>371</v>
      </c>
      <c r="I15" s="869">
        <v>309</v>
      </c>
      <c r="J15" s="312">
        <v>315</v>
      </c>
      <c r="K15" s="312">
        <v>313</v>
      </c>
      <c r="L15" s="312">
        <v>315</v>
      </c>
      <c r="M15" s="312">
        <v>316</v>
      </c>
      <c r="N15" s="312">
        <v>328</v>
      </c>
      <c r="O15" s="312">
        <v>324</v>
      </c>
      <c r="P15" s="312">
        <v>323</v>
      </c>
      <c r="Q15" s="298">
        <v>324</v>
      </c>
      <c r="R15" s="298">
        <v>330</v>
      </c>
      <c r="S15" s="298">
        <v>323</v>
      </c>
      <c r="T15" s="299">
        <v>326</v>
      </c>
      <c r="U15" s="312">
        <v>313</v>
      </c>
      <c r="V15" s="312">
        <v>321</v>
      </c>
      <c r="W15" s="312">
        <v>304</v>
      </c>
      <c r="X15" s="312">
        <v>294</v>
      </c>
      <c r="Y15" s="312">
        <v>296</v>
      </c>
      <c r="Z15" s="312">
        <v>290</v>
      </c>
      <c r="AA15" s="312">
        <v>297</v>
      </c>
      <c r="AB15" s="312">
        <v>299</v>
      </c>
      <c r="AC15" s="298">
        <v>308</v>
      </c>
      <c r="AD15" s="298">
        <v>317</v>
      </c>
      <c r="AE15" s="298">
        <v>331</v>
      </c>
      <c r="AF15" s="299">
        <v>325</v>
      </c>
      <c r="AG15" s="868">
        <v>325</v>
      </c>
      <c r="AH15" s="312">
        <v>330</v>
      </c>
      <c r="AI15" s="312">
        <v>338</v>
      </c>
      <c r="AJ15" s="312">
        <v>347</v>
      </c>
      <c r="AK15" s="312">
        <v>352</v>
      </c>
      <c r="AL15" s="312">
        <v>353</v>
      </c>
      <c r="AM15" s="312">
        <v>352</v>
      </c>
      <c r="AN15" s="312">
        <v>347</v>
      </c>
      <c r="AO15" s="298">
        <v>346</v>
      </c>
      <c r="AP15" s="298">
        <v>355</v>
      </c>
      <c r="AQ15" s="298">
        <v>371</v>
      </c>
      <c r="AR15" s="1037">
        <v>374</v>
      </c>
      <c r="AS15" s="868">
        <v>368</v>
      </c>
      <c r="AT15" s="312">
        <v>381</v>
      </c>
      <c r="AU15" s="312">
        <v>369</v>
      </c>
      <c r="AV15" s="312">
        <v>370</v>
      </c>
      <c r="AW15" s="312">
        <v>358</v>
      </c>
      <c r="AX15" s="312">
        <v>366</v>
      </c>
      <c r="AY15" s="1250">
        <v>371</v>
      </c>
      <c r="AZ15" s="312"/>
      <c r="BA15" s="298"/>
      <c r="BB15" s="298"/>
      <c r="BC15" s="298"/>
      <c r="BD15" s="1037"/>
    </row>
    <row r="16" spans="1:56" x14ac:dyDescent="0.25">
      <c r="A16" s="311" t="s">
        <v>231</v>
      </c>
      <c r="B16" s="423">
        <v>268</v>
      </c>
      <c r="C16" s="102">
        <v>303</v>
      </c>
      <c r="D16" s="102">
        <v>294</v>
      </c>
      <c r="E16" s="102">
        <v>278</v>
      </c>
      <c r="F16" s="104">
        <v>294</v>
      </c>
      <c r="G16" s="1045">
        <v>342</v>
      </c>
      <c r="H16" s="1110">
        <v>363</v>
      </c>
      <c r="I16" s="852">
        <v>296</v>
      </c>
      <c r="J16" s="102">
        <v>285</v>
      </c>
      <c r="K16" s="102">
        <v>285</v>
      </c>
      <c r="L16" s="102">
        <v>294</v>
      </c>
      <c r="M16" s="102">
        <v>294</v>
      </c>
      <c r="N16" s="102">
        <v>289</v>
      </c>
      <c r="O16" s="102">
        <v>290</v>
      </c>
      <c r="P16" s="102">
        <v>294</v>
      </c>
      <c r="Q16" s="105">
        <v>287</v>
      </c>
      <c r="R16" s="105">
        <v>292</v>
      </c>
      <c r="S16" s="105">
        <v>287</v>
      </c>
      <c r="T16" s="316">
        <v>275</v>
      </c>
      <c r="U16" s="102">
        <v>278</v>
      </c>
      <c r="V16" s="102">
        <v>283</v>
      </c>
      <c r="W16" s="102">
        <v>293</v>
      </c>
      <c r="X16" s="102">
        <v>289</v>
      </c>
      <c r="Y16" s="102">
        <v>282</v>
      </c>
      <c r="Z16" s="102">
        <v>274</v>
      </c>
      <c r="AA16" s="102">
        <v>276</v>
      </c>
      <c r="AB16" s="102">
        <v>273</v>
      </c>
      <c r="AC16" s="105">
        <v>279</v>
      </c>
      <c r="AD16" s="105">
        <v>273</v>
      </c>
      <c r="AE16" s="105">
        <v>285</v>
      </c>
      <c r="AF16" s="316">
        <v>294</v>
      </c>
      <c r="AG16" s="423">
        <v>287</v>
      </c>
      <c r="AH16" s="102">
        <v>300</v>
      </c>
      <c r="AI16" s="102">
        <v>304</v>
      </c>
      <c r="AJ16" s="102">
        <v>313</v>
      </c>
      <c r="AK16" s="102">
        <v>310</v>
      </c>
      <c r="AL16" s="102">
        <v>314</v>
      </c>
      <c r="AM16" s="102">
        <v>313</v>
      </c>
      <c r="AN16" s="102">
        <v>320</v>
      </c>
      <c r="AO16" s="105">
        <v>325</v>
      </c>
      <c r="AP16" s="105">
        <v>330</v>
      </c>
      <c r="AQ16" s="105">
        <v>342</v>
      </c>
      <c r="AR16" s="1046">
        <v>342</v>
      </c>
      <c r="AS16" s="423">
        <v>343</v>
      </c>
      <c r="AT16" s="102">
        <v>341</v>
      </c>
      <c r="AU16" s="102">
        <v>340</v>
      </c>
      <c r="AV16" s="102">
        <v>339</v>
      </c>
      <c r="AW16" s="102">
        <v>344</v>
      </c>
      <c r="AX16" s="102">
        <v>351</v>
      </c>
      <c r="AY16" s="1248">
        <v>363</v>
      </c>
      <c r="AZ16" s="102"/>
      <c r="BA16" s="105"/>
      <c r="BB16" s="105"/>
      <c r="BC16" s="105"/>
      <c r="BD16" s="1046"/>
    </row>
    <row r="17" spans="1:58" x14ac:dyDescent="0.25">
      <c r="A17" s="311" t="s">
        <v>234</v>
      </c>
      <c r="B17" s="423">
        <v>134</v>
      </c>
      <c r="C17" s="102">
        <v>164</v>
      </c>
      <c r="D17" s="102">
        <v>144</v>
      </c>
      <c r="E17" s="102">
        <v>152</v>
      </c>
      <c r="F17" s="104">
        <v>162</v>
      </c>
      <c r="G17" s="1045">
        <v>192</v>
      </c>
      <c r="H17" s="1110">
        <v>208</v>
      </c>
      <c r="I17" s="852">
        <v>145</v>
      </c>
      <c r="J17" s="102">
        <v>148</v>
      </c>
      <c r="K17" s="102">
        <v>155</v>
      </c>
      <c r="L17" s="102">
        <v>156</v>
      </c>
      <c r="M17" s="102">
        <v>152</v>
      </c>
      <c r="N17" s="102">
        <v>161</v>
      </c>
      <c r="O17" s="102">
        <v>161</v>
      </c>
      <c r="P17" s="102">
        <v>163</v>
      </c>
      <c r="Q17" s="105">
        <v>163</v>
      </c>
      <c r="R17" s="105">
        <v>161</v>
      </c>
      <c r="S17" s="105">
        <v>157</v>
      </c>
      <c r="T17" s="316">
        <v>150</v>
      </c>
      <c r="U17" s="102">
        <v>144</v>
      </c>
      <c r="V17" s="102">
        <v>143</v>
      </c>
      <c r="W17" s="102">
        <v>146</v>
      </c>
      <c r="X17" s="102">
        <v>152</v>
      </c>
      <c r="Y17" s="102">
        <v>156</v>
      </c>
      <c r="Z17" s="102">
        <v>155</v>
      </c>
      <c r="AA17" s="102">
        <v>152</v>
      </c>
      <c r="AB17" s="102">
        <v>151</v>
      </c>
      <c r="AC17" s="105">
        <v>155</v>
      </c>
      <c r="AD17" s="105">
        <v>158</v>
      </c>
      <c r="AE17" s="105">
        <v>160</v>
      </c>
      <c r="AF17" s="316">
        <v>162</v>
      </c>
      <c r="AG17" s="423">
        <v>170</v>
      </c>
      <c r="AH17" s="102">
        <v>173</v>
      </c>
      <c r="AI17" s="102">
        <v>180</v>
      </c>
      <c r="AJ17" s="102">
        <v>186</v>
      </c>
      <c r="AK17" s="102">
        <v>189</v>
      </c>
      <c r="AL17" s="102">
        <v>184</v>
      </c>
      <c r="AM17" s="102">
        <v>185</v>
      </c>
      <c r="AN17" s="102">
        <v>180</v>
      </c>
      <c r="AO17" s="105">
        <v>187</v>
      </c>
      <c r="AP17" s="105">
        <v>185</v>
      </c>
      <c r="AQ17" s="105">
        <v>190</v>
      </c>
      <c r="AR17" s="1046">
        <v>192</v>
      </c>
      <c r="AS17" s="423">
        <v>196</v>
      </c>
      <c r="AT17" s="102">
        <v>194</v>
      </c>
      <c r="AU17" s="102">
        <v>189</v>
      </c>
      <c r="AV17" s="102">
        <v>185</v>
      </c>
      <c r="AW17" s="102">
        <v>193</v>
      </c>
      <c r="AX17" s="102">
        <v>193</v>
      </c>
      <c r="AY17" s="1248">
        <v>208</v>
      </c>
      <c r="AZ17" s="102"/>
      <c r="BA17" s="105"/>
      <c r="BB17" s="105"/>
      <c r="BC17" s="105"/>
      <c r="BD17" s="1046"/>
    </row>
    <row r="18" spans="1:58" x14ac:dyDescent="0.25">
      <c r="A18" s="311" t="s">
        <v>235</v>
      </c>
      <c r="B18" s="423">
        <v>47</v>
      </c>
      <c r="C18" s="102">
        <v>45</v>
      </c>
      <c r="D18" s="102">
        <v>41</v>
      </c>
      <c r="E18" s="102">
        <v>41</v>
      </c>
      <c r="F18" s="104">
        <v>37</v>
      </c>
      <c r="G18" s="1045">
        <v>55</v>
      </c>
      <c r="H18" s="1110">
        <v>53</v>
      </c>
      <c r="I18" s="852">
        <v>49</v>
      </c>
      <c r="J18" s="102">
        <v>45</v>
      </c>
      <c r="K18" s="102">
        <v>46</v>
      </c>
      <c r="L18" s="102">
        <v>44</v>
      </c>
      <c r="M18" s="102">
        <v>47</v>
      </c>
      <c r="N18" s="102">
        <v>43</v>
      </c>
      <c r="O18" s="102">
        <v>42</v>
      </c>
      <c r="P18" s="102">
        <v>39</v>
      </c>
      <c r="Q18" s="105">
        <v>38</v>
      </c>
      <c r="R18" s="105">
        <v>41</v>
      </c>
      <c r="S18" s="105">
        <v>41</v>
      </c>
      <c r="T18" s="316">
        <v>41</v>
      </c>
      <c r="U18" s="102">
        <v>39</v>
      </c>
      <c r="V18" s="102">
        <v>40</v>
      </c>
      <c r="W18" s="102">
        <v>42</v>
      </c>
      <c r="X18" s="102">
        <v>36</v>
      </c>
      <c r="Y18" s="102">
        <v>37</v>
      </c>
      <c r="Z18" s="102">
        <v>35</v>
      </c>
      <c r="AA18" s="102">
        <v>32</v>
      </c>
      <c r="AB18" s="102">
        <v>35</v>
      </c>
      <c r="AC18" s="105">
        <v>37</v>
      </c>
      <c r="AD18" s="105">
        <v>37</v>
      </c>
      <c r="AE18" s="105">
        <v>38</v>
      </c>
      <c r="AF18" s="316">
        <v>37</v>
      </c>
      <c r="AG18" s="423">
        <v>38</v>
      </c>
      <c r="AH18" s="102">
        <v>42</v>
      </c>
      <c r="AI18" s="102">
        <v>43</v>
      </c>
      <c r="AJ18" s="102">
        <v>42</v>
      </c>
      <c r="AK18" s="102">
        <v>42</v>
      </c>
      <c r="AL18" s="102">
        <v>53</v>
      </c>
      <c r="AM18" s="102">
        <v>53</v>
      </c>
      <c r="AN18" s="102">
        <v>54</v>
      </c>
      <c r="AO18" s="105">
        <v>53</v>
      </c>
      <c r="AP18" s="105">
        <v>54</v>
      </c>
      <c r="AQ18" s="105">
        <v>54</v>
      </c>
      <c r="AR18" s="1046">
        <v>55</v>
      </c>
      <c r="AS18" s="423">
        <v>50</v>
      </c>
      <c r="AT18" s="102">
        <v>52</v>
      </c>
      <c r="AU18" s="102">
        <v>49</v>
      </c>
      <c r="AV18" s="102">
        <v>52</v>
      </c>
      <c r="AW18" s="102">
        <v>53</v>
      </c>
      <c r="AX18" s="102">
        <v>51</v>
      </c>
      <c r="AY18" s="1248">
        <v>53</v>
      </c>
      <c r="AZ18" s="102"/>
      <c r="BA18" s="105"/>
      <c r="BB18" s="105"/>
      <c r="BC18" s="105"/>
      <c r="BD18" s="1046"/>
    </row>
    <row r="19" spans="1:58" x14ac:dyDescent="0.25">
      <c r="A19" s="311" t="s">
        <v>233</v>
      </c>
      <c r="B19" s="423">
        <v>18</v>
      </c>
      <c r="C19" s="102">
        <v>23</v>
      </c>
      <c r="D19" s="102">
        <v>19</v>
      </c>
      <c r="E19" s="102">
        <v>8</v>
      </c>
      <c r="F19" s="104">
        <v>12</v>
      </c>
      <c r="G19" s="1045">
        <v>13</v>
      </c>
      <c r="H19" s="1110">
        <v>15</v>
      </c>
      <c r="I19" s="852">
        <v>17</v>
      </c>
      <c r="J19" s="102">
        <v>17</v>
      </c>
      <c r="K19" s="102">
        <v>19</v>
      </c>
      <c r="L19" s="102">
        <v>19</v>
      </c>
      <c r="M19" s="102">
        <v>20</v>
      </c>
      <c r="N19" s="102">
        <v>16</v>
      </c>
      <c r="O19" s="102">
        <v>14</v>
      </c>
      <c r="P19" s="102">
        <v>16</v>
      </c>
      <c r="Q19" s="105">
        <v>14</v>
      </c>
      <c r="R19" s="105">
        <v>11</v>
      </c>
      <c r="S19" s="105">
        <v>10</v>
      </c>
      <c r="T19" s="316">
        <v>8</v>
      </c>
      <c r="U19" s="102">
        <v>10</v>
      </c>
      <c r="V19" s="102">
        <v>10</v>
      </c>
      <c r="W19" s="102">
        <v>10</v>
      </c>
      <c r="X19" s="102">
        <v>8</v>
      </c>
      <c r="Y19" s="102">
        <v>8</v>
      </c>
      <c r="Z19" s="102">
        <v>9</v>
      </c>
      <c r="AA19" s="102">
        <v>9</v>
      </c>
      <c r="AB19" s="102">
        <v>9</v>
      </c>
      <c r="AC19" s="105">
        <v>8</v>
      </c>
      <c r="AD19" s="105">
        <v>8</v>
      </c>
      <c r="AE19" s="105">
        <v>8</v>
      </c>
      <c r="AF19" s="316">
        <v>12</v>
      </c>
      <c r="AG19" s="423">
        <v>12</v>
      </c>
      <c r="AH19" s="102">
        <v>15</v>
      </c>
      <c r="AI19" s="102">
        <v>14</v>
      </c>
      <c r="AJ19" s="102">
        <v>13</v>
      </c>
      <c r="AK19" s="102">
        <v>12</v>
      </c>
      <c r="AL19" s="102">
        <v>11</v>
      </c>
      <c r="AM19" s="102">
        <v>11</v>
      </c>
      <c r="AN19" s="102">
        <v>10</v>
      </c>
      <c r="AO19" s="105">
        <v>11</v>
      </c>
      <c r="AP19" s="105">
        <v>13</v>
      </c>
      <c r="AQ19" s="105">
        <v>13</v>
      </c>
      <c r="AR19" s="1046">
        <v>13</v>
      </c>
      <c r="AS19" s="423">
        <v>14</v>
      </c>
      <c r="AT19" s="102">
        <v>15</v>
      </c>
      <c r="AU19" s="102">
        <v>15</v>
      </c>
      <c r="AV19" s="102">
        <v>16</v>
      </c>
      <c r="AW19" s="102">
        <v>14</v>
      </c>
      <c r="AX19" s="102">
        <v>14</v>
      </c>
      <c r="AY19" s="1248">
        <v>15</v>
      </c>
      <c r="AZ19" s="102"/>
      <c r="BA19" s="105"/>
      <c r="BB19" s="105"/>
      <c r="BC19" s="105"/>
      <c r="BD19" s="1046"/>
    </row>
    <row r="20" spans="1:58" ht="15.75" thickBot="1" x14ac:dyDescent="0.3">
      <c r="A20" s="856" t="s">
        <v>236</v>
      </c>
      <c r="B20" s="424">
        <v>14</v>
      </c>
      <c r="C20" s="425">
        <v>21</v>
      </c>
      <c r="D20" s="425">
        <v>29</v>
      </c>
      <c r="E20" s="425">
        <v>19</v>
      </c>
      <c r="F20" s="103">
        <v>15</v>
      </c>
      <c r="G20" s="1038">
        <v>11</v>
      </c>
      <c r="H20" s="1111">
        <v>12</v>
      </c>
      <c r="I20" s="865">
        <v>29</v>
      </c>
      <c r="J20" s="425">
        <v>27</v>
      </c>
      <c r="K20" s="425">
        <v>28</v>
      </c>
      <c r="L20" s="425">
        <v>27</v>
      </c>
      <c r="M20" s="425">
        <v>28</v>
      </c>
      <c r="N20" s="425">
        <v>31</v>
      </c>
      <c r="O20" s="425">
        <v>30</v>
      </c>
      <c r="P20" s="425">
        <v>28</v>
      </c>
      <c r="Q20" s="103">
        <v>26</v>
      </c>
      <c r="R20" s="103">
        <v>24</v>
      </c>
      <c r="S20" s="103">
        <v>24</v>
      </c>
      <c r="T20" s="211">
        <v>21</v>
      </c>
      <c r="U20" s="425">
        <v>18</v>
      </c>
      <c r="V20" s="425">
        <v>17</v>
      </c>
      <c r="W20" s="425">
        <v>18</v>
      </c>
      <c r="X20" s="425">
        <v>18</v>
      </c>
      <c r="Y20" s="425">
        <v>17</v>
      </c>
      <c r="Z20" s="425">
        <v>16</v>
      </c>
      <c r="AA20" s="425">
        <v>16</v>
      </c>
      <c r="AB20" s="425">
        <v>19</v>
      </c>
      <c r="AC20" s="103">
        <v>18</v>
      </c>
      <c r="AD20" s="103">
        <v>18</v>
      </c>
      <c r="AE20" s="103">
        <v>19</v>
      </c>
      <c r="AF20" s="211">
        <v>15</v>
      </c>
      <c r="AG20" s="424">
        <v>9</v>
      </c>
      <c r="AH20" s="425">
        <v>10</v>
      </c>
      <c r="AI20" s="425">
        <v>11</v>
      </c>
      <c r="AJ20" s="425">
        <v>11</v>
      </c>
      <c r="AK20" s="425">
        <v>12</v>
      </c>
      <c r="AL20" s="425">
        <v>12</v>
      </c>
      <c r="AM20" s="425">
        <v>12</v>
      </c>
      <c r="AN20" s="425">
        <v>11</v>
      </c>
      <c r="AO20" s="103">
        <v>10</v>
      </c>
      <c r="AP20" s="103">
        <v>10</v>
      </c>
      <c r="AQ20" s="103">
        <v>11</v>
      </c>
      <c r="AR20" s="1038">
        <v>11</v>
      </c>
      <c r="AS20" s="424">
        <v>8</v>
      </c>
      <c r="AT20" s="425">
        <v>8</v>
      </c>
      <c r="AU20" s="425">
        <v>8</v>
      </c>
      <c r="AV20" s="425">
        <v>9</v>
      </c>
      <c r="AW20" s="425">
        <v>9</v>
      </c>
      <c r="AX20" s="425">
        <v>10</v>
      </c>
      <c r="AY20" s="1249">
        <v>12</v>
      </c>
      <c r="AZ20" s="425"/>
      <c r="BA20" s="103"/>
      <c r="BB20" s="103"/>
      <c r="BC20" s="103"/>
      <c r="BD20" s="1038"/>
    </row>
    <row r="21" spans="1:58" ht="15.75" thickBot="1" x14ac:dyDescent="0.3">
      <c r="A21" s="879" t="s">
        <v>649</v>
      </c>
      <c r="B21" s="431"/>
      <c r="C21" s="431"/>
      <c r="D21" s="431"/>
      <c r="E21" s="431"/>
      <c r="F21" s="431"/>
      <c r="G21" s="431"/>
      <c r="H21" s="431"/>
      <c r="I21" s="431"/>
      <c r="J21" s="431"/>
      <c r="K21" s="431"/>
      <c r="L21" s="431"/>
      <c r="M21" s="431"/>
      <c r="N21" s="431"/>
      <c r="O21" s="431"/>
      <c r="P21" s="431"/>
      <c r="Q21" s="431"/>
      <c r="R21" s="431"/>
      <c r="S21" s="431"/>
      <c r="T21" s="431"/>
      <c r="U21" s="431"/>
      <c r="V21" s="431"/>
      <c r="W21" s="431"/>
      <c r="X21" s="431"/>
      <c r="Y21" s="431"/>
      <c r="Z21" s="431"/>
      <c r="AA21" s="431"/>
      <c r="AB21" s="431"/>
      <c r="AC21" s="431"/>
      <c r="AD21" s="431"/>
      <c r="AE21" s="431"/>
      <c r="AF21" s="431"/>
      <c r="AG21" s="431"/>
      <c r="AH21" s="431"/>
      <c r="AI21" s="431"/>
      <c r="AJ21" s="431"/>
      <c r="AK21" s="431"/>
      <c r="AL21" s="431"/>
      <c r="AM21" s="431"/>
      <c r="AN21" s="431"/>
      <c r="AO21" s="431"/>
      <c r="AP21" s="431"/>
      <c r="AQ21" s="431"/>
      <c r="AR21" s="432"/>
      <c r="AS21" s="431"/>
      <c r="AT21" s="431"/>
      <c r="AU21" s="431"/>
      <c r="AV21" s="431"/>
      <c r="AW21" s="431"/>
      <c r="AX21" s="431"/>
      <c r="AY21" s="431"/>
      <c r="AZ21" s="431"/>
      <c r="BA21" s="431"/>
      <c r="BB21" s="431"/>
      <c r="BC21" s="431"/>
      <c r="BD21" s="432"/>
    </row>
    <row r="22" spans="1:58" x14ac:dyDescent="0.25">
      <c r="A22" s="861" t="s">
        <v>237</v>
      </c>
      <c r="B22" s="858">
        <v>2</v>
      </c>
      <c r="C22" s="434">
        <v>2</v>
      </c>
      <c r="D22" s="428">
        <v>0</v>
      </c>
      <c r="E22" s="428">
        <v>7</v>
      </c>
      <c r="F22" s="163">
        <v>4</v>
      </c>
      <c r="G22" s="1082">
        <v>3</v>
      </c>
      <c r="H22" s="866">
        <v>2</v>
      </c>
      <c r="I22" s="880">
        <v>0</v>
      </c>
      <c r="J22" s="434">
        <v>0</v>
      </c>
      <c r="K22" s="434">
        <v>0</v>
      </c>
      <c r="L22" s="435">
        <v>0</v>
      </c>
      <c r="M22" s="428">
        <v>1</v>
      </c>
      <c r="N22" s="428">
        <v>1</v>
      </c>
      <c r="O22" s="428">
        <v>0</v>
      </c>
      <c r="P22" s="428">
        <v>0</v>
      </c>
      <c r="Q22" s="429">
        <v>0</v>
      </c>
      <c r="R22" s="429">
        <v>0</v>
      </c>
      <c r="S22" s="429">
        <v>0</v>
      </c>
      <c r="T22" s="561">
        <v>9</v>
      </c>
      <c r="U22" s="881">
        <v>5</v>
      </c>
      <c r="V22" s="434">
        <v>4</v>
      </c>
      <c r="W22" s="434">
        <v>4</v>
      </c>
      <c r="X22" s="435">
        <v>3</v>
      </c>
      <c r="Y22" s="428">
        <v>4</v>
      </c>
      <c r="Z22" s="428">
        <v>4</v>
      </c>
      <c r="AA22" s="428">
        <v>4</v>
      </c>
      <c r="AB22" s="428">
        <v>4</v>
      </c>
      <c r="AC22" s="429">
        <v>4</v>
      </c>
      <c r="AD22" s="429">
        <v>4</v>
      </c>
      <c r="AE22" s="429">
        <v>4</v>
      </c>
      <c r="AF22" s="854">
        <v>4</v>
      </c>
      <c r="AG22" s="433">
        <v>3</v>
      </c>
      <c r="AH22" s="434">
        <v>3</v>
      </c>
      <c r="AI22" s="434">
        <v>3</v>
      </c>
      <c r="AJ22" s="435">
        <v>3</v>
      </c>
      <c r="AK22" s="428">
        <v>3</v>
      </c>
      <c r="AL22" s="428">
        <v>3</v>
      </c>
      <c r="AM22" s="428">
        <v>3</v>
      </c>
      <c r="AN22" s="428">
        <v>3</v>
      </c>
      <c r="AO22" s="429">
        <v>3</v>
      </c>
      <c r="AP22" s="429">
        <v>3</v>
      </c>
      <c r="AQ22" s="429">
        <v>3</v>
      </c>
      <c r="AR22" s="1085">
        <v>3</v>
      </c>
      <c r="AS22" s="433">
        <v>3</v>
      </c>
      <c r="AT22" s="434">
        <v>3</v>
      </c>
      <c r="AU22" s="434">
        <v>2</v>
      </c>
      <c r="AV22" s="435">
        <v>2</v>
      </c>
      <c r="AW22" s="428">
        <v>2</v>
      </c>
      <c r="AX22" s="428">
        <v>2</v>
      </c>
      <c r="AY22" s="1247">
        <v>2</v>
      </c>
      <c r="AZ22" s="428"/>
      <c r="BA22" s="429"/>
      <c r="BB22" s="429"/>
      <c r="BC22" s="429"/>
      <c r="BD22" s="1085"/>
    </row>
    <row r="23" spans="1:58" x14ac:dyDescent="0.25">
      <c r="A23" s="311" t="s">
        <v>239</v>
      </c>
      <c r="B23" s="423">
        <v>13</v>
      </c>
      <c r="C23" s="102">
        <v>9</v>
      </c>
      <c r="D23" s="102">
        <v>9</v>
      </c>
      <c r="E23" s="102">
        <v>9</v>
      </c>
      <c r="F23" s="104">
        <v>11</v>
      </c>
      <c r="G23" s="1045">
        <v>7</v>
      </c>
      <c r="H23" s="549">
        <v>6</v>
      </c>
      <c r="I23" s="852">
        <v>8</v>
      </c>
      <c r="J23" s="102">
        <v>9</v>
      </c>
      <c r="K23" s="102">
        <v>10</v>
      </c>
      <c r="L23" s="102">
        <v>11</v>
      </c>
      <c r="M23" s="102">
        <v>10</v>
      </c>
      <c r="N23" s="102">
        <v>12</v>
      </c>
      <c r="O23" s="102">
        <v>11</v>
      </c>
      <c r="P23" s="102">
        <v>11</v>
      </c>
      <c r="Q23" s="105">
        <v>12</v>
      </c>
      <c r="R23" s="105">
        <v>11</v>
      </c>
      <c r="S23" s="105">
        <v>9</v>
      </c>
      <c r="T23" s="316">
        <v>9</v>
      </c>
      <c r="U23" s="102">
        <v>9</v>
      </c>
      <c r="V23" s="102">
        <v>8</v>
      </c>
      <c r="W23" s="102">
        <v>8</v>
      </c>
      <c r="X23" s="102">
        <v>7</v>
      </c>
      <c r="Y23" s="102">
        <v>5</v>
      </c>
      <c r="Z23" s="102">
        <v>7</v>
      </c>
      <c r="AA23" s="102">
        <v>6</v>
      </c>
      <c r="AB23" s="102">
        <v>7</v>
      </c>
      <c r="AC23" s="105">
        <v>10</v>
      </c>
      <c r="AD23" s="105">
        <v>11</v>
      </c>
      <c r="AE23" s="105">
        <v>12</v>
      </c>
      <c r="AF23" s="421">
        <v>11</v>
      </c>
      <c r="AG23" s="423">
        <v>12</v>
      </c>
      <c r="AH23" s="102">
        <v>10</v>
      </c>
      <c r="AI23" s="102">
        <v>10</v>
      </c>
      <c r="AJ23" s="102">
        <v>8</v>
      </c>
      <c r="AK23" s="102">
        <v>8</v>
      </c>
      <c r="AL23" s="102">
        <v>8</v>
      </c>
      <c r="AM23" s="102">
        <v>8</v>
      </c>
      <c r="AN23" s="102">
        <v>7</v>
      </c>
      <c r="AO23" s="105">
        <v>7</v>
      </c>
      <c r="AP23" s="105">
        <v>8</v>
      </c>
      <c r="AQ23" s="105">
        <v>7</v>
      </c>
      <c r="AR23" s="1046">
        <v>7</v>
      </c>
      <c r="AS23" s="423">
        <v>7</v>
      </c>
      <c r="AT23" s="102">
        <v>6</v>
      </c>
      <c r="AU23" s="102">
        <v>6</v>
      </c>
      <c r="AV23" s="102">
        <v>6</v>
      </c>
      <c r="AW23" s="102">
        <v>6</v>
      </c>
      <c r="AX23" s="102">
        <v>6</v>
      </c>
      <c r="AY23" s="1248">
        <v>6</v>
      </c>
      <c r="AZ23" s="102"/>
      <c r="BA23" s="105"/>
      <c r="BB23" s="105"/>
      <c r="BC23" s="105"/>
      <c r="BD23" s="1046"/>
    </row>
    <row r="24" spans="1:58" x14ac:dyDescent="0.25">
      <c r="A24" s="311" t="s">
        <v>238</v>
      </c>
      <c r="B24" s="423">
        <v>4</v>
      </c>
      <c r="C24" s="102">
        <v>59</v>
      </c>
      <c r="D24" s="102">
        <v>1</v>
      </c>
      <c r="E24" s="102">
        <v>9</v>
      </c>
      <c r="F24" s="104">
        <v>9</v>
      </c>
      <c r="G24" s="1045">
        <v>8</v>
      </c>
      <c r="H24" s="549">
        <v>8</v>
      </c>
      <c r="I24" s="852">
        <v>1</v>
      </c>
      <c r="J24" s="102">
        <v>2</v>
      </c>
      <c r="K24" s="102">
        <v>0</v>
      </c>
      <c r="L24" s="102">
        <v>0</v>
      </c>
      <c r="M24" s="102">
        <v>1</v>
      </c>
      <c r="N24" s="102">
        <v>0</v>
      </c>
      <c r="O24" s="102">
        <v>0</v>
      </c>
      <c r="P24" s="102">
        <v>0</v>
      </c>
      <c r="Q24" s="105">
        <v>1</v>
      </c>
      <c r="R24" s="105">
        <v>0</v>
      </c>
      <c r="S24" s="105">
        <v>0</v>
      </c>
      <c r="T24" s="316">
        <v>14</v>
      </c>
      <c r="U24" s="102">
        <v>9</v>
      </c>
      <c r="V24" s="102">
        <v>9</v>
      </c>
      <c r="W24" s="102">
        <v>9</v>
      </c>
      <c r="X24" s="102">
        <v>8</v>
      </c>
      <c r="Y24" s="102">
        <v>9</v>
      </c>
      <c r="Z24" s="102">
        <v>9</v>
      </c>
      <c r="AA24" s="102">
        <v>8</v>
      </c>
      <c r="AB24" s="102">
        <v>8</v>
      </c>
      <c r="AC24" s="105">
        <v>8</v>
      </c>
      <c r="AD24" s="105">
        <v>8</v>
      </c>
      <c r="AE24" s="105">
        <v>7</v>
      </c>
      <c r="AF24" s="421">
        <v>9</v>
      </c>
      <c r="AG24" s="423">
        <v>9</v>
      </c>
      <c r="AH24" s="102">
        <v>9</v>
      </c>
      <c r="AI24" s="102">
        <v>8</v>
      </c>
      <c r="AJ24" s="102">
        <v>6</v>
      </c>
      <c r="AK24" s="102">
        <v>6</v>
      </c>
      <c r="AL24" s="102">
        <v>5</v>
      </c>
      <c r="AM24" s="102">
        <v>5</v>
      </c>
      <c r="AN24" s="102">
        <v>5</v>
      </c>
      <c r="AO24" s="105">
        <v>8</v>
      </c>
      <c r="AP24" s="105">
        <v>8</v>
      </c>
      <c r="AQ24" s="105">
        <v>9</v>
      </c>
      <c r="AR24" s="1046">
        <v>8</v>
      </c>
      <c r="AS24" s="423">
        <v>8</v>
      </c>
      <c r="AT24" s="102">
        <v>8</v>
      </c>
      <c r="AU24" s="102">
        <v>8</v>
      </c>
      <c r="AV24" s="102">
        <v>8</v>
      </c>
      <c r="AW24" s="102">
        <v>8</v>
      </c>
      <c r="AX24" s="102">
        <v>8</v>
      </c>
      <c r="AY24" s="1248">
        <v>8</v>
      </c>
      <c r="AZ24" s="102"/>
      <c r="BA24" s="105"/>
      <c r="BB24" s="105"/>
      <c r="BC24" s="105"/>
      <c r="BD24" s="1046"/>
    </row>
    <row r="25" spans="1:58" x14ac:dyDescent="0.25">
      <c r="A25" s="882" t="s">
        <v>267</v>
      </c>
      <c r="B25" s="423">
        <v>4</v>
      </c>
      <c r="C25" s="102">
        <v>4</v>
      </c>
      <c r="D25" s="102">
        <v>2</v>
      </c>
      <c r="E25" s="102">
        <v>1</v>
      </c>
      <c r="F25" s="104">
        <v>4</v>
      </c>
      <c r="G25" s="1045">
        <v>9</v>
      </c>
      <c r="H25" s="549">
        <v>9</v>
      </c>
      <c r="I25" s="852">
        <v>3</v>
      </c>
      <c r="J25" s="102">
        <v>3</v>
      </c>
      <c r="K25" s="102">
        <v>3</v>
      </c>
      <c r="L25" s="102">
        <v>3</v>
      </c>
      <c r="M25" s="102">
        <v>2</v>
      </c>
      <c r="N25" s="102">
        <v>2</v>
      </c>
      <c r="O25" s="102">
        <v>2</v>
      </c>
      <c r="P25" s="102">
        <v>1</v>
      </c>
      <c r="Q25" s="105">
        <v>1</v>
      </c>
      <c r="R25" s="105">
        <v>2</v>
      </c>
      <c r="S25" s="105">
        <v>2</v>
      </c>
      <c r="T25" s="316">
        <v>2</v>
      </c>
      <c r="U25" s="102">
        <v>1</v>
      </c>
      <c r="V25" s="102">
        <v>1</v>
      </c>
      <c r="W25" s="102">
        <v>1</v>
      </c>
      <c r="X25" s="102">
        <v>1</v>
      </c>
      <c r="Y25" s="102">
        <v>1</v>
      </c>
      <c r="Z25" s="102">
        <v>1</v>
      </c>
      <c r="AA25" s="102">
        <v>2</v>
      </c>
      <c r="AB25" s="102">
        <v>3</v>
      </c>
      <c r="AC25" s="105">
        <v>3</v>
      </c>
      <c r="AD25" s="105">
        <v>3</v>
      </c>
      <c r="AE25" s="105">
        <v>4</v>
      </c>
      <c r="AF25" s="421">
        <v>4</v>
      </c>
      <c r="AG25" s="423">
        <v>4</v>
      </c>
      <c r="AH25" s="102">
        <v>4</v>
      </c>
      <c r="AI25" s="102">
        <v>4</v>
      </c>
      <c r="AJ25" s="102">
        <v>4</v>
      </c>
      <c r="AK25" s="102">
        <v>4</v>
      </c>
      <c r="AL25" s="102">
        <v>4</v>
      </c>
      <c r="AM25" s="102">
        <v>5</v>
      </c>
      <c r="AN25" s="102">
        <v>5</v>
      </c>
      <c r="AO25" s="105">
        <v>6</v>
      </c>
      <c r="AP25" s="105">
        <v>7</v>
      </c>
      <c r="AQ25" s="105">
        <v>8</v>
      </c>
      <c r="AR25" s="1046">
        <v>9</v>
      </c>
      <c r="AS25" s="423">
        <v>9</v>
      </c>
      <c r="AT25" s="102">
        <v>9</v>
      </c>
      <c r="AU25" s="102">
        <v>7</v>
      </c>
      <c r="AV25" s="102">
        <v>8</v>
      </c>
      <c r="AW25" s="102">
        <v>7</v>
      </c>
      <c r="AX25" s="102">
        <v>8</v>
      </c>
      <c r="AY25" s="1248">
        <v>9</v>
      </c>
      <c r="AZ25" s="102"/>
      <c r="BA25" s="105"/>
      <c r="BB25" s="105"/>
      <c r="BC25" s="105"/>
      <c r="BD25" s="1046"/>
    </row>
    <row r="26" spans="1:58" x14ac:dyDescent="0.25">
      <c r="A26" s="311" t="s">
        <v>240</v>
      </c>
      <c r="B26" s="423">
        <v>2</v>
      </c>
      <c r="C26" s="102">
        <v>2</v>
      </c>
      <c r="D26" s="102">
        <v>2</v>
      </c>
      <c r="E26" s="102">
        <v>2</v>
      </c>
      <c r="F26" s="104">
        <v>1</v>
      </c>
      <c r="G26" s="1045">
        <v>1</v>
      </c>
      <c r="H26" s="549">
        <v>1</v>
      </c>
      <c r="I26" s="852">
        <v>1</v>
      </c>
      <c r="J26" s="102">
        <v>1</v>
      </c>
      <c r="K26" s="102">
        <v>2</v>
      </c>
      <c r="L26" s="102">
        <v>2</v>
      </c>
      <c r="M26" s="102">
        <v>2</v>
      </c>
      <c r="N26" s="102">
        <v>2</v>
      </c>
      <c r="O26" s="102">
        <v>2</v>
      </c>
      <c r="P26" s="102">
        <v>3</v>
      </c>
      <c r="Q26" s="105">
        <v>3</v>
      </c>
      <c r="R26" s="105">
        <v>3</v>
      </c>
      <c r="S26" s="105">
        <v>3</v>
      </c>
      <c r="T26" s="316">
        <v>0</v>
      </c>
      <c r="U26" s="102">
        <v>2</v>
      </c>
      <c r="V26" s="102">
        <v>2</v>
      </c>
      <c r="W26" s="102">
        <v>2</v>
      </c>
      <c r="X26" s="102">
        <v>2</v>
      </c>
      <c r="Y26" s="102">
        <v>1</v>
      </c>
      <c r="Z26" s="102">
        <v>1</v>
      </c>
      <c r="AA26" s="102">
        <v>1</v>
      </c>
      <c r="AB26" s="102">
        <v>1</v>
      </c>
      <c r="AC26" s="105">
        <v>1</v>
      </c>
      <c r="AD26" s="105">
        <v>1</v>
      </c>
      <c r="AE26" s="105">
        <v>1</v>
      </c>
      <c r="AF26" s="421">
        <v>1</v>
      </c>
      <c r="AG26" s="423">
        <v>1</v>
      </c>
      <c r="AH26" s="102">
        <v>1</v>
      </c>
      <c r="AI26" s="102">
        <v>1</v>
      </c>
      <c r="AJ26" s="102">
        <v>1</v>
      </c>
      <c r="AK26" s="102">
        <v>1</v>
      </c>
      <c r="AL26" s="102">
        <v>1</v>
      </c>
      <c r="AM26" s="102">
        <v>1</v>
      </c>
      <c r="AN26" s="102">
        <v>1</v>
      </c>
      <c r="AO26" s="105">
        <v>1</v>
      </c>
      <c r="AP26" s="105">
        <v>1</v>
      </c>
      <c r="AQ26" s="105">
        <v>1</v>
      </c>
      <c r="AR26" s="1046">
        <v>1</v>
      </c>
      <c r="AS26" s="423">
        <v>0</v>
      </c>
      <c r="AT26" s="102">
        <v>0</v>
      </c>
      <c r="AU26" s="102">
        <v>0</v>
      </c>
      <c r="AV26" s="102">
        <v>0</v>
      </c>
      <c r="AW26" s="102">
        <v>0</v>
      </c>
      <c r="AX26" s="102">
        <v>1</v>
      </c>
      <c r="AY26" s="1248">
        <v>1</v>
      </c>
      <c r="AZ26" s="102"/>
      <c r="BA26" s="105"/>
      <c r="BB26" s="105"/>
      <c r="BC26" s="105"/>
      <c r="BD26" s="1046"/>
      <c r="BF26" s="904"/>
    </row>
    <row r="27" spans="1:58" x14ac:dyDescent="0.25">
      <c r="A27" s="311" t="s">
        <v>241</v>
      </c>
      <c r="B27" s="423">
        <v>0</v>
      </c>
      <c r="C27" s="102">
        <v>0</v>
      </c>
      <c r="D27" s="102">
        <v>0</v>
      </c>
      <c r="E27" s="102">
        <v>0</v>
      </c>
      <c r="F27" s="104">
        <v>0</v>
      </c>
      <c r="G27" s="1045">
        <v>0</v>
      </c>
      <c r="H27" s="549">
        <v>0</v>
      </c>
      <c r="I27" s="852">
        <v>0</v>
      </c>
      <c r="J27" s="102">
        <v>0</v>
      </c>
      <c r="K27" s="102">
        <v>0</v>
      </c>
      <c r="L27" s="102">
        <v>0</v>
      </c>
      <c r="M27" s="102">
        <v>0</v>
      </c>
      <c r="N27" s="102">
        <v>0</v>
      </c>
      <c r="O27" s="102">
        <v>0</v>
      </c>
      <c r="P27" s="102">
        <v>0</v>
      </c>
      <c r="Q27" s="105">
        <v>0</v>
      </c>
      <c r="R27" s="105">
        <v>0</v>
      </c>
      <c r="S27" s="105">
        <v>0</v>
      </c>
      <c r="T27" s="316">
        <v>0</v>
      </c>
      <c r="U27" s="102">
        <v>0</v>
      </c>
      <c r="V27" s="102">
        <v>0</v>
      </c>
      <c r="W27" s="102">
        <v>0</v>
      </c>
      <c r="X27" s="102">
        <v>0</v>
      </c>
      <c r="Y27" s="102">
        <v>0</v>
      </c>
      <c r="Z27" s="102">
        <v>0</v>
      </c>
      <c r="AA27" s="102">
        <v>0</v>
      </c>
      <c r="AB27" s="102">
        <v>0</v>
      </c>
      <c r="AC27" s="105">
        <v>0</v>
      </c>
      <c r="AD27" s="105">
        <v>0</v>
      </c>
      <c r="AE27" s="105">
        <v>0</v>
      </c>
      <c r="AF27" s="421">
        <v>0</v>
      </c>
      <c r="AG27" s="423">
        <v>0</v>
      </c>
      <c r="AH27" s="102">
        <v>0</v>
      </c>
      <c r="AI27" s="102">
        <v>0</v>
      </c>
      <c r="AJ27" s="102">
        <v>0</v>
      </c>
      <c r="AK27" s="102">
        <v>0</v>
      </c>
      <c r="AL27" s="102">
        <v>0</v>
      </c>
      <c r="AM27" s="102">
        <v>0</v>
      </c>
      <c r="AN27" s="102">
        <v>0</v>
      </c>
      <c r="AO27" s="105">
        <v>0</v>
      </c>
      <c r="AP27" s="105">
        <v>0</v>
      </c>
      <c r="AQ27" s="105">
        <v>0</v>
      </c>
      <c r="AR27" s="1046">
        <v>0</v>
      </c>
      <c r="AS27" s="423">
        <v>0</v>
      </c>
      <c r="AT27" s="102">
        <v>0</v>
      </c>
      <c r="AU27" s="102">
        <v>0</v>
      </c>
      <c r="AV27" s="102">
        <v>0</v>
      </c>
      <c r="AW27" s="102">
        <v>0</v>
      </c>
      <c r="AX27" s="102">
        <v>0</v>
      </c>
      <c r="AY27" s="1248">
        <v>0</v>
      </c>
      <c r="AZ27" s="102"/>
      <c r="BA27" s="105"/>
      <c r="BB27" s="105"/>
      <c r="BC27" s="105"/>
      <c r="BD27" s="1046"/>
    </row>
    <row r="28" spans="1:58" x14ac:dyDescent="0.25">
      <c r="A28" s="311" t="s">
        <v>250</v>
      </c>
      <c r="B28" s="423">
        <v>2</v>
      </c>
      <c r="C28" s="102">
        <v>1</v>
      </c>
      <c r="D28" s="102">
        <v>3</v>
      </c>
      <c r="E28" s="102">
        <v>1</v>
      </c>
      <c r="F28" s="104">
        <v>1</v>
      </c>
      <c r="G28" s="1045">
        <v>1</v>
      </c>
      <c r="H28" s="549">
        <v>3</v>
      </c>
      <c r="I28" s="852">
        <v>3</v>
      </c>
      <c r="J28" s="102">
        <v>3</v>
      </c>
      <c r="K28" s="102">
        <v>3</v>
      </c>
      <c r="L28" s="102">
        <v>3</v>
      </c>
      <c r="M28" s="102">
        <v>5</v>
      </c>
      <c r="N28" s="102">
        <v>4</v>
      </c>
      <c r="O28" s="102">
        <v>4</v>
      </c>
      <c r="P28" s="102">
        <v>4</v>
      </c>
      <c r="Q28" s="105">
        <v>4</v>
      </c>
      <c r="R28" s="105">
        <v>2</v>
      </c>
      <c r="S28" s="105">
        <v>1</v>
      </c>
      <c r="T28" s="316">
        <v>2</v>
      </c>
      <c r="U28" s="102">
        <v>1</v>
      </c>
      <c r="V28" s="102">
        <v>1</v>
      </c>
      <c r="W28" s="102">
        <v>1</v>
      </c>
      <c r="X28" s="102">
        <v>1</v>
      </c>
      <c r="Y28" s="102">
        <v>1</v>
      </c>
      <c r="Z28" s="102">
        <v>1</v>
      </c>
      <c r="AA28" s="102">
        <v>1</v>
      </c>
      <c r="AB28" s="102">
        <v>1</v>
      </c>
      <c r="AC28" s="105">
        <v>1</v>
      </c>
      <c r="AD28" s="105">
        <v>1</v>
      </c>
      <c r="AE28" s="105">
        <v>1</v>
      </c>
      <c r="AF28" s="421">
        <v>1</v>
      </c>
      <c r="AG28" s="423">
        <v>1</v>
      </c>
      <c r="AH28" s="102">
        <v>0</v>
      </c>
      <c r="AI28" s="102">
        <v>0</v>
      </c>
      <c r="AJ28" s="102">
        <v>1</v>
      </c>
      <c r="AK28" s="102">
        <v>1</v>
      </c>
      <c r="AL28" s="102">
        <v>1</v>
      </c>
      <c r="AM28" s="102">
        <v>1</v>
      </c>
      <c r="AN28" s="102">
        <v>1</v>
      </c>
      <c r="AO28" s="105">
        <v>1</v>
      </c>
      <c r="AP28" s="105">
        <v>1</v>
      </c>
      <c r="AQ28" s="105">
        <v>1</v>
      </c>
      <c r="AR28" s="1046">
        <v>1</v>
      </c>
      <c r="AS28" s="423">
        <v>1</v>
      </c>
      <c r="AT28" s="102">
        <v>1</v>
      </c>
      <c r="AU28" s="102">
        <v>2</v>
      </c>
      <c r="AV28" s="102">
        <v>2</v>
      </c>
      <c r="AW28" s="102">
        <v>2</v>
      </c>
      <c r="AX28" s="102">
        <v>2</v>
      </c>
      <c r="AY28" s="1248">
        <v>3</v>
      </c>
      <c r="AZ28" s="102"/>
      <c r="BA28" s="105"/>
      <c r="BB28" s="105"/>
      <c r="BC28" s="105"/>
      <c r="BD28" s="1046"/>
    </row>
    <row r="29" spans="1:58" x14ac:dyDescent="0.25">
      <c r="A29" s="311" t="s">
        <v>244</v>
      </c>
      <c r="B29" s="423">
        <v>556</v>
      </c>
      <c r="C29" s="102">
        <v>625</v>
      </c>
      <c r="D29" s="102">
        <v>544</v>
      </c>
      <c r="E29" s="102">
        <v>560</v>
      </c>
      <c r="F29" s="104">
        <v>567</v>
      </c>
      <c r="G29" s="1045">
        <v>666</v>
      </c>
      <c r="H29" s="549">
        <v>709</v>
      </c>
      <c r="I29" s="852">
        <v>557</v>
      </c>
      <c r="J29" s="102">
        <v>546</v>
      </c>
      <c r="K29" s="102">
        <v>558</v>
      </c>
      <c r="L29" s="102">
        <v>563</v>
      </c>
      <c r="M29" s="102">
        <v>570</v>
      </c>
      <c r="N29" s="102">
        <v>567</v>
      </c>
      <c r="O29" s="102">
        <v>572</v>
      </c>
      <c r="P29" s="102">
        <v>573</v>
      </c>
      <c r="Q29" s="105">
        <v>576</v>
      </c>
      <c r="R29" s="105">
        <v>587</v>
      </c>
      <c r="S29" s="105">
        <v>581</v>
      </c>
      <c r="T29" s="316">
        <v>555</v>
      </c>
      <c r="U29" s="102">
        <v>542</v>
      </c>
      <c r="V29" s="102">
        <v>553</v>
      </c>
      <c r="W29" s="102">
        <v>552</v>
      </c>
      <c r="X29" s="102">
        <v>551</v>
      </c>
      <c r="Y29" s="102">
        <v>546</v>
      </c>
      <c r="Z29" s="102">
        <v>534</v>
      </c>
      <c r="AA29" s="102">
        <v>536</v>
      </c>
      <c r="AB29" s="102">
        <v>536</v>
      </c>
      <c r="AC29" s="105">
        <v>549</v>
      </c>
      <c r="AD29" s="105">
        <v>557</v>
      </c>
      <c r="AE29" s="105">
        <v>565</v>
      </c>
      <c r="AF29" s="421">
        <v>567</v>
      </c>
      <c r="AG29" s="423">
        <v>566</v>
      </c>
      <c r="AH29" s="102">
        <v>587</v>
      </c>
      <c r="AI29" s="102">
        <v>600</v>
      </c>
      <c r="AJ29" s="102">
        <v>611</v>
      </c>
      <c r="AK29" s="102">
        <v>611</v>
      </c>
      <c r="AL29" s="102">
        <v>625</v>
      </c>
      <c r="AM29" s="102">
        <v>622</v>
      </c>
      <c r="AN29" s="102">
        <v>625</v>
      </c>
      <c r="AO29" s="105">
        <v>629</v>
      </c>
      <c r="AP29" s="105">
        <v>638</v>
      </c>
      <c r="AQ29" s="105">
        <v>663</v>
      </c>
      <c r="AR29" s="1046">
        <v>666</v>
      </c>
      <c r="AS29" s="423">
        <v>665</v>
      </c>
      <c r="AT29" s="102">
        <v>677</v>
      </c>
      <c r="AU29" s="102">
        <v>674</v>
      </c>
      <c r="AV29" s="102">
        <v>668</v>
      </c>
      <c r="AW29" s="102">
        <v>681</v>
      </c>
      <c r="AX29" s="102">
        <v>684</v>
      </c>
      <c r="AY29" s="1248">
        <v>709</v>
      </c>
      <c r="AZ29" s="102"/>
      <c r="BA29" s="105"/>
      <c r="BB29" s="105"/>
      <c r="BC29" s="105"/>
      <c r="BD29" s="1046"/>
    </row>
    <row r="30" spans="1:58" x14ac:dyDescent="0.25">
      <c r="A30" s="311" t="s">
        <v>243</v>
      </c>
      <c r="B30" s="423">
        <v>16</v>
      </c>
      <c r="C30" s="102">
        <v>2</v>
      </c>
      <c r="D30" s="102">
        <v>75</v>
      </c>
      <c r="E30" s="102">
        <v>34</v>
      </c>
      <c r="F30" s="104">
        <v>43</v>
      </c>
      <c r="G30" s="1045">
        <v>45</v>
      </c>
      <c r="H30" s="549">
        <v>40</v>
      </c>
      <c r="I30" s="852">
        <v>74</v>
      </c>
      <c r="J30" s="102">
        <v>77</v>
      </c>
      <c r="K30" s="102">
        <v>80</v>
      </c>
      <c r="L30" s="102">
        <v>75</v>
      </c>
      <c r="M30" s="102">
        <v>76</v>
      </c>
      <c r="N30" s="102">
        <v>83</v>
      </c>
      <c r="O30" s="102">
        <v>77</v>
      </c>
      <c r="P30" s="102">
        <v>77</v>
      </c>
      <c r="Q30" s="105">
        <v>76</v>
      </c>
      <c r="R30" s="105">
        <v>83</v>
      </c>
      <c r="S30" s="105">
        <v>82</v>
      </c>
      <c r="T30" s="316">
        <v>28</v>
      </c>
      <c r="U30" s="102">
        <v>34</v>
      </c>
      <c r="V30" s="102">
        <v>35</v>
      </c>
      <c r="W30" s="102">
        <v>34</v>
      </c>
      <c r="X30" s="102">
        <v>34</v>
      </c>
      <c r="Y30" s="102">
        <v>33</v>
      </c>
      <c r="Z30" s="102">
        <v>35</v>
      </c>
      <c r="AA30" s="102">
        <v>35</v>
      </c>
      <c r="AB30" s="102">
        <v>38</v>
      </c>
      <c r="AC30" s="105">
        <v>39</v>
      </c>
      <c r="AD30" s="105">
        <v>39</v>
      </c>
      <c r="AE30" s="105">
        <v>42</v>
      </c>
      <c r="AF30" s="421">
        <v>43</v>
      </c>
      <c r="AG30" s="423">
        <v>41</v>
      </c>
      <c r="AH30" s="102">
        <v>45</v>
      </c>
      <c r="AI30" s="102">
        <v>46</v>
      </c>
      <c r="AJ30" s="102">
        <v>45</v>
      </c>
      <c r="AK30" s="102">
        <v>45</v>
      </c>
      <c r="AL30" s="102">
        <v>43</v>
      </c>
      <c r="AM30" s="102">
        <v>43</v>
      </c>
      <c r="AN30" s="102">
        <v>44</v>
      </c>
      <c r="AO30" s="105">
        <v>44</v>
      </c>
      <c r="AP30" s="105">
        <v>46</v>
      </c>
      <c r="AQ30" s="105">
        <v>47</v>
      </c>
      <c r="AR30" s="1046">
        <v>45</v>
      </c>
      <c r="AS30" s="423">
        <v>43</v>
      </c>
      <c r="AT30" s="102">
        <v>44</v>
      </c>
      <c r="AU30" s="102">
        <v>42</v>
      </c>
      <c r="AV30" s="102">
        <v>42</v>
      </c>
      <c r="AW30" s="102">
        <v>40</v>
      </c>
      <c r="AX30" s="102">
        <v>39</v>
      </c>
      <c r="AY30" s="1248">
        <v>40</v>
      </c>
      <c r="AZ30" s="102"/>
      <c r="BA30" s="105"/>
      <c r="BB30" s="105"/>
      <c r="BC30" s="105"/>
      <c r="BD30" s="1046"/>
    </row>
    <row r="31" spans="1:58" x14ac:dyDescent="0.25">
      <c r="A31" s="311" t="s">
        <v>242</v>
      </c>
      <c r="B31" s="423">
        <v>7</v>
      </c>
      <c r="C31" s="102">
        <v>0</v>
      </c>
      <c r="D31" s="102">
        <v>0</v>
      </c>
      <c r="E31" s="102">
        <v>10</v>
      </c>
      <c r="F31" s="104">
        <v>13</v>
      </c>
      <c r="G31" s="1045">
        <v>20</v>
      </c>
      <c r="H31" s="549">
        <v>16</v>
      </c>
      <c r="I31" s="852">
        <v>1</v>
      </c>
      <c r="J31" s="102">
        <v>0</v>
      </c>
      <c r="K31" s="102">
        <v>0</v>
      </c>
      <c r="L31" s="102">
        <v>0</v>
      </c>
      <c r="M31" s="102">
        <v>0</v>
      </c>
      <c r="N31" s="102">
        <v>0</v>
      </c>
      <c r="O31" s="102">
        <v>0</v>
      </c>
      <c r="P31" s="102">
        <v>0</v>
      </c>
      <c r="Q31" s="105">
        <v>0</v>
      </c>
      <c r="R31" s="105">
        <v>0</v>
      </c>
      <c r="S31" s="105">
        <v>0</v>
      </c>
      <c r="T31" s="316">
        <v>8</v>
      </c>
      <c r="U31" s="102">
        <v>10</v>
      </c>
      <c r="V31" s="102">
        <v>11</v>
      </c>
      <c r="W31" s="102">
        <v>12</v>
      </c>
      <c r="X31" s="102">
        <v>12</v>
      </c>
      <c r="Y31" s="102">
        <v>12</v>
      </c>
      <c r="Z31" s="102">
        <v>12</v>
      </c>
      <c r="AA31" s="102">
        <v>12</v>
      </c>
      <c r="AB31" s="102">
        <v>12</v>
      </c>
      <c r="AC31" s="105">
        <v>11</v>
      </c>
      <c r="AD31" s="105">
        <v>12</v>
      </c>
      <c r="AE31" s="105">
        <v>13</v>
      </c>
      <c r="AF31" s="421">
        <v>13</v>
      </c>
      <c r="AG31" s="423">
        <v>14</v>
      </c>
      <c r="AH31" s="102">
        <v>14</v>
      </c>
      <c r="AI31" s="102">
        <v>14</v>
      </c>
      <c r="AJ31" s="102">
        <v>15</v>
      </c>
      <c r="AK31" s="102">
        <v>15</v>
      </c>
      <c r="AL31" s="102">
        <v>17</v>
      </c>
      <c r="AM31" s="102">
        <v>18</v>
      </c>
      <c r="AN31" s="102">
        <v>18</v>
      </c>
      <c r="AO31" s="105">
        <v>19</v>
      </c>
      <c r="AP31" s="105">
        <v>21</v>
      </c>
      <c r="AQ31" s="105">
        <v>21</v>
      </c>
      <c r="AR31" s="1046">
        <v>20</v>
      </c>
      <c r="AS31" s="423">
        <v>20</v>
      </c>
      <c r="AT31" s="102">
        <v>19</v>
      </c>
      <c r="AU31" s="102">
        <v>17</v>
      </c>
      <c r="AV31" s="102">
        <v>17</v>
      </c>
      <c r="AW31" s="102">
        <v>16</v>
      </c>
      <c r="AX31" s="102">
        <v>15</v>
      </c>
      <c r="AY31" s="1248">
        <v>16</v>
      </c>
      <c r="AZ31" s="102"/>
      <c r="BA31" s="105"/>
      <c r="BB31" s="105"/>
      <c r="BC31" s="105"/>
      <c r="BD31" s="1046"/>
    </row>
    <row r="32" spans="1:58" x14ac:dyDescent="0.25">
      <c r="A32" s="311" t="s">
        <v>245</v>
      </c>
      <c r="B32" s="423">
        <v>120</v>
      </c>
      <c r="C32" s="102">
        <v>114</v>
      </c>
      <c r="D32" s="102">
        <v>105</v>
      </c>
      <c r="E32" s="102">
        <v>84</v>
      </c>
      <c r="F32" s="104">
        <v>87</v>
      </c>
      <c r="G32" s="1045">
        <v>106</v>
      </c>
      <c r="H32" s="549">
        <v>113</v>
      </c>
      <c r="I32" s="852">
        <v>107</v>
      </c>
      <c r="J32" s="102">
        <v>107</v>
      </c>
      <c r="K32" s="102">
        <v>105</v>
      </c>
      <c r="L32" s="102">
        <v>110</v>
      </c>
      <c r="M32" s="102">
        <v>106</v>
      </c>
      <c r="N32" s="102">
        <v>115</v>
      </c>
      <c r="O32" s="102">
        <v>109</v>
      </c>
      <c r="P32" s="102">
        <v>109</v>
      </c>
      <c r="Q32" s="105">
        <v>121</v>
      </c>
      <c r="R32" s="105">
        <v>115</v>
      </c>
      <c r="S32" s="105">
        <v>105</v>
      </c>
      <c r="T32" s="316">
        <v>86</v>
      </c>
      <c r="U32" s="102">
        <v>82</v>
      </c>
      <c r="V32" s="102">
        <v>83</v>
      </c>
      <c r="W32" s="102">
        <v>82</v>
      </c>
      <c r="X32" s="102">
        <v>70</v>
      </c>
      <c r="Y32" s="102">
        <v>72</v>
      </c>
      <c r="Z32" s="102">
        <v>67</v>
      </c>
      <c r="AA32" s="102">
        <v>71</v>
      </c>
      <c r="AB32" s="102">
        <v>73</v>
      </c>
      <c r="AC32" s="105">
        <v>78</v>
      </c>
      <c r="AD32" s="105">
        <v>74</v>
      </c>
      <c r="AE32" s="105">
        <v>83</v>
      </c>
      <c r="AF32" s="421">
        <v>87</v>
      </c>
      <c r="AG32" s="423">
        <v>84</v>
      </c>
      <c r="AH32" s="102">
        <v>86</v>
      </c>
      <c r="AI32" s="102">
        <v>90</v>
      </c>
      <c r="AJ32" s="102">
        <v>97</v>
      </c>
      <c r="AK32" s="102">
        <v>95</v>
      </c>
      <c r="AL32" s="102">
        <v>93</v>
      </c>
      <c r="AM32" s="102">
        <v>94</v>
      </c>
      <c r="AN32" s="102">
        <v>92</v>
      </c>
      <c r="AO32" s="105">
        <v>89</v>
      </c>
      <c r="AP32" s="105">
        <v>95</v>
      </c>
      <c r="AQ32" s="105">
        <v>100</v>
      </c>
      <c r="AR32" s="1046">
        <v>106</v>
      </c>
      <c r="AS32" s="423">
        <v>109</v>
      </c>
      <c r="AT32" s="102">
        <v>107</v>
      </c>
      <c r="AU32" s="102">
        <v>99</v>
      </c>
      <c r="AV32" s="102">
        <v>103</v>
      </c>
      <c r="AW32" s="102">
        <v>104</v>
      </c>
      <c r="AX32" s="102">
        <v>108</v>
      </c>
      <c r="AY32" s="1248">
        <v>113</v>
      </c>
      <c r="AZ32" s="102"/>
      <c r="BA32" s="105"/>
      <c r="BB32" s="105"/>
      <c r="BC32" s="105"/>
      <c r="BD32" s="1046"/>
    </row>
    <row r="33" spans="1:56" x14ac:dyDescent="0.25">
      <c r="A33" s="311" t="s">
        <v>246</v>
      </c>
      <c r="B33" s="423">
        <v>33</v>
      </c>
      <c r="C33" s="102">
        <v>44</v>
      </c>
      <c r="D33" s="102">
        <v>59</v>
      </c>
      <c r="E33" s="102">
        <v>51</v>
      </c>
      <c r="F33" s="104">
        <v>55</v>
      </c>
      <c r="G33" s="1045">
        <v>62</v>
      </c>
      <c r="H33" s="549">
        <v>64</v>
      </c>
      <c r="I33" s="852">
        <v>58</v>
      </c>
      <c r="J33" s="102">
        <v>61</v>
      </c>
      <c r="K33" s="102">
        <v>60</v>
      </c>
      <c r="L33" s="102">
        <v>60</v>
      </c>
      <c r="M33" s="102">
        <v>58</v>
      </c>
      <c r="N33" s="102">
        <v>58</v>
      </c>
      <c r="O33" s="102">
        <v>59</v>
      </c>
      <c r="P33" s="102">
        <v>62</v>
      </c>
      <c r="Q33" s="105">
        <v>36</v>
      </c>
      <c r="R33" s="105">
        <v>33</v>
      </c>
      <c r="S33" s="105">
        <v>35</v>
      </c>
      <c r="T33" s="316">
        <v>51</v>
      </c>
      <c r="U33" s="102">
        <v>49</v>
      </c>
      <c r="V33" s="102">
        <v>50</v>
      </c>
      <c r="W33" s="102">
        <v>49</v>
      </c>
      <c r="X33" s="102">
        <v>51</v>
      </c>
      <c r="Y33" s="102">
        <v>53</v>
      </c>
      <c r="Z33" s="102">
        <v>49</v>
      </c>
      <c r="AA33" s="102">
        <v>51</v>
      </c>
      <c r="AB33" s="102">
        <v>49</v>
      </c>
      <c r="AC33" s="105">
        <v>47</v>
      </c>
      <c r="AD33" s="105">
        <v>51</v>
      </c>
      <c r="AE33" s="105">
        <v>58</v>
      </c>
      <c r="AF33" s="421">
        <v>55</v>
      </c>
      <c r="AG33" s="423">
        <v>56</v>
      </c>
      <c r="AH33" s="102">
        <v>58</v>
      </c>
      <c r="AI33" s="102">
        <v>59</v>
      </c>
      <c r="AJ33" s="102">
        <v>62</v>
      </c>
      <c r="AK33" s="102">
        <v>66</v>
      </c>
      <c r="AL33" s="102">
        <v>66</v>
      </c>
      <c r="AM33" s="102">
        <v>67</v>
      </c>
      <c r="AN33" s="102">
        <v>63</v>
      </c>
      <c r="AO33" s="105">
        <v>64</v>
      </c>
      <c r="AP33" s="105">
        <v>61</v>
      </c>
      <c r="AQ33" s="105">
        <v>63</v>
      </c>
      <c r="AR33" s="1046">
        <v>62</v>
      </c>
      <c r="AS33" s="423">
        <v>59</v>
      </c>
      <c r="AT33" s="102">
        <v>63</v>
      </c>
      <c r="AU33" s="102">
        <v>59</v>
      </c>
      <c r="AV33" s="102">
        <v>60</v>
      </c>
      <c r="AW33" s="102">
        <v>58</v>
      </c>
      <c r="AX33" s="102">
        <v>63</v>
      </c>
      <c r="AY33" s="1248">
        <v>64</v>
      </c>
      <c r="AZ33" s="102"/>
      <c r="BA33" s="105"/>
      <c r="BB33" s="105"/>
      <c r="BC33" s="105"/>
      <c r="BD33" s="1046"/>
    </row>
    <row r="34" spans="1:56" x14ac:dyDescent="0.25">
      <c r="A34" s="311" t="s">
        <v>247</v>
      </c>
      <c r="B34" s="423">
        <v>1</v>
      </c>
      <c r="C34" s="102">
        <v>5</v>
      </c>
      <c r="D34" s="102">
        <v>6</v>
      </c>
      <c r="E34" s="102">
        <v>3</v>
      </c>
      <c r="F34" s="104">
        <v>2</v>
      </c>
      <c r="G34" s="1045">
        <v>1</v>
      </c>
      <c r="H34" s="549">
        <v>1</v>
      </c>
      <c r="I34" s="852">
        <v>5</v>
      </c>
      <c r="J34" s="102">
        <v>5</v>
      </c>
      <c r="K34" s="102">
        <v>5</v>
      </c>
      <c r="L34" s="102">
        <v>5</v>
      </c>
      <c r="M34" s="102">
        <v>5</v>
      </c>
      <c r="N34" s="102">
        <v>4</v>
      </c>
      <c r="O34" s="102">
        <v>4</v>
      </c>
      <c r="P34" s="102">
        <v>2</v>
      </c>
      <c r="Q34" s="105">
        <v>2</v>
      </c>
      <c r="R34" s="105">
        <v>0</v>
      </c>
      <c r="S34" s="105">
        <v>0</v>
      </c>
      <c r="T34" s="316">
        <v>4</v>
      </c>
      <c r="U34" s="102">
        <v>3</v>
      </c>
      <c r="V34" s="102">
        <v>3</v>
      </c>
      <c r="W34" s="102">
        <v>3</v>
      </c>
      <c r="X34" s="102">
        <v>4</v>
      </c>
      <c r="Y34" s="102">
        <v>4</v>
      </c>
      <c r="Z34" s="102">
        <v>4</v>
      </c>
      <c r="AA34" s="102">
        <v>4</v>
      </c>
      <c r="AB34" s="102">
        <v>4</v>
      </c>
      <c r="AC34" s="105">
        <v>4</v>
      </c>
      <c r="AD34" s="105">
        <v>4</v>
      </c>
      <c r="AE34" s="105">
        <v>3</v>
      </c>
      <c r="AF34" s="421">
        <v>2</v>
      </c>
      <c r="AG34" s="423">
        <v>3</v>
      </c>
      <c r="AH34" s="102">
        <v>3</v>
      </c>
      <c r="AI34" s="102">
        <v>5</v>
      </c>
      <c r="AJ34" s="102">
        <v>5</v>
      </c>
      <c r="AK34" s="102">
        <v>5</v>
      </c>
      <c r="AL34" s="102">
        <v>2</v>
      </c>
      <c r="AM34" s="102">
        <v>1</v>
      </c>
      <c r="AN34" s="102">
        <v>1</v>
      </c>
      <c r="AO34" s="105">
        <v>1</v>
      </c>
      <c r="AP34" s="105">
        <v>1</v>
      </c>
      <c r="AQ34" s="105">
        <v>1</v>
      </c>
      <c r="AR34" s="1046">
        <v>1</v>
      </c>
      <c r="AS34" s="423">
        <v>1</v>
      </c>
      <c r="AT34" s="102">
        <v>1</v>
      </c>
      <c r="AU34" s="102">
        <v>1</v>
      </c>
      <c r="AV34" s="102">
        <v>1</v>
      </c>
      <c r="AW34" s="102">
        <v>1</v>
      </c>
      <c r="AX34" s="102">
        <v>1</v>
      </c>
      <c r="AY34" s="1248">
        <v>1</v>
      </c>
      <c r="AZ34" s="102"/>
      <c r="BA34" s="105"/>
      <c r="BB34" s="105"/>
      <c r="BC34" s="105"/>
      <c r="BD34" s="1046"/>
    </row>
    <row r="35" spans="1:56" x14ac:dyDescent="0.25">
      <c r="A35" s="311" t="s">
        <v>248</v>
      </c>
      <c r="B35" s="423">
        <v>31</v>
      </c>
      <c r="C35" s="102">
        <v>0</v>
      </c>
      <c r="D35" s="102">
        <v>0</v>
      </c>
      <c r="E35" s="102">
        <v>27</v>
      </c>
      <c r="F35" s="104">
        <v>27</v>
      </c>
      <c r="G35" s="1045">
        <v>39</v>
      </c>
      <c r="H35" s="549">
        <v>37</v>
      </c>
      <c r="I35" s="852">
        <v>0</v>
      </c>
      <c r="J35" s="102">
        <v>1</v>
      </c>
      <c r="K35" s="102">
        <v>0</v>
      </c>
      <c r="L35" s="102">
        <v>1</v>
      </c>
      <c r="M35" s="102">
        <v>1</v>
      </c>
      <c r="N35" s="102">
        <v>1</v>
      </c>
      <c r="O35" s="102">
        <v>2</v>
      </c>
      <c r="P35" s="102">
        <v>0</v>
      </c>
      <c r="Q35" s="105">
        <v>0</v>
      </c>
      <c r="R35" s="105">
        <v>0</v>
      </c>
      <c r="S35" s="105">
        <v>0</v>
      </c>
      <c r="T35" s="316">
        <v>28</v>
      </c>
      <c r="U35" s="102">
        <v>25</v>
      </c>
      <c r="V35" s="102">
        <v>23</v>
      </c>
      <c r="W35" s="102">
        <v>25</v>
      </c>
      <c r="X35" s="102">
        <v>25</v>
      </c>
      <c r="Y35" s="102">
        <v>27</v>
      </c>
      <c r="Z35" s="102">
        <v>29</v>
      </c>
      <c r="AA35" s="102">
        <v>28</v>
      </c>
      <c r="AB35" s="102">
        <v>27</v>
      </c>
      <c r="AC35" s="105">
        <v>29</v>
      </c>
      <c r="AD35" s="105">
        <v>28</v>
      </c>
      <c r="AE35" s="105">
        <v>28</v>
      </c>
      <c r="AF35" s="421">
        <v>27</v>
      </c>
      <c r="AG35" s="423">
        <v>28</v>
      </c>
      <c r="AH35" s="102">
        <v>29</v>
      </c>
      <c r="AI35" s="102">
        <v>28</v>
      </c>
      <c r="AJ35" s="102">
        <v>32</v>
      </c>
      <c r="AK35" s="102">
        <v>35</v>
      </c>
      <c r="AL35" s="102">
        <v>37</v>
      </c>
      <c r="AM35" s="102">
        <v>37</v>
      </c>
      <c r="AN35" s="102">
        <v>36</v>
      </c>
      <c r="AO35" s="105">
        <v>38</v>
      </c>
      <c r="AP35" s="105">
        <v>37</v>
      </c>
      <c r="AQ35" s="105">
        <v>37</v>
      </c>
      <c r="AR35" s="1046">
        <v>39</v>
      </c>
      <c r="AS35" s="423">
        <v>36</v>
      </c>
      <c r="AT35" s="102">
        <v>36</v>
      </c>
      <c r="AU35" s="102">
        <v>37</v>
      </c>
      <c r="AV35" s="102">
        <v>38</v>
      </c>
      <c r="AW35" s="102">
        <v>33</v>
      </c>
      <c r="AX35" s="102">
        <v>35</v>
      </c>
      <c r="AY35" s="1248">
        <v>37</v>
      </c>
      <c r="AZ35" s="102"/>
      <c r="BA35" s="105"/>
      <c r="BB35" s="105"/>
      <c r="BC35" s="105"/>
      <c r="BD35" s="1046"/>
    </row>
    <row r="36" spans="1:56" ht="15.75" thickBot="1" x14ac:dyDescent="0.3">
      <c r="A36" s="856" t="s">
        <v>249</v>
      </c>
      <c r="B36" s="424">
        <v>26</v>
      </c>
      <c r="C36" s="425">
        <v>30</v>
      </c>
      <c r="D36" s="425">
        <v>26</v>
      </c>
      <c r="E36" s="425">
        <v>28</v>
      </c>
      <c r="F36" s="103">
        <v>21</v>
      </c>
      <c r="G36" s="1038">
        <v>19</v>
      </c>
      <c r="H36" s="536">
        <v>13</v>
      </c>
      <c r="I36" s="865">
        <v>27</v>
      </c>
      <c r="J36" s="425">
        <v>22</v>
      </c>
      <c r="K36" s="425">
        <v>20</v>
      </c>
      <c r="L36" s="425">
        <v>22</v>
      </c>
      <c r="M36" s="425">
        <v>20</v>
      </c>
      <c r="N36" s="425">
        <v>19</v>
      </c>
      <c r="O36" s="425">
        <v>19</v>
      </c>
      <c r="P36" s="425">
        <v>21</v>
      </c>
      <c r="Q36" s="103">
        <v>20</v>
      </c>
      <c r="R36" s="103">
        <v>23</v>
      </c>
      <c r="S36" s="103">
        <v>24</v>
      </c>
      <c r="T36" s="211">
        <v>25</v>
      </c>
      <c r="U36" s="425">
        <v>30</v>
      </c>
      <c r="V36" s="425">
        <v>31</v>
      </c>
      <c r="W36" s="425">
        <v>31</v>
      </c>
      <c r="X36" s="425">
        <v>28</v>
      </c>
      <c r="Y36" s="425">
        <v>28</v>
      </c>
      <c r="Z36" s="425">
        <v>26</v>
      </c>
      <c r="AA36" s="425">
        <v>23</v>
      </c>
      <c r="AB36" s="425">
        <v>23</v>
      </c>
      <c r="AC36" s="103">
        <v>21</v>
      </c>
      <c r="AD36" s="103">
        <v>18</v>
      </c>
      <c r="AE36" s="103">
        <v>20</v>
      </c>
      <c r="AF36" s="348">
        <v>21</v>
      </c>
      <c r="AG36" s="424">
        <v>19</v>
      </c>
      <c r="AH36" s="425">
        <v>21</v>
      </c>
      <c r="AI36" s="425">
        <v>22</v>
      </c>
      <c r="AJ36" s="425">
        <v>22</v>
      </c>
      <c r="AK36" s="425">
        <v>22</v>
      </c>
      <c r="AL36" s="425">
        <v>22</v>
      </c>
      <c r="AM36" s="425">
        <v>21</v>
      </c>
      <c r="AN36" s="425">
        <v>21</v>
      </c>
      <c r="AO36" s="103">
        <v>22</v>
      </c>
      <c r="AP36" s="103">
        <v>20</v>
      </c>
      <c r="AQ36" s="103">
        <v>20</v>
      </c>
      <c r="AR36" s="1038">
        <v>19</v>
      </c>
      <c r="AS36" s="424">
        <v>18</v>
      </c>
      <c r="AT36" s="425">
        <v>17</v>
      </c>
      <c r="AU36" s="425">
        <v>16</v>
      </c>
      <c r="AV36" s="425">
        <v>16</v>
      </c>
      <c r="AW36" s="425">
        <v>13</v>
      </c>
      <c r="AX36" s="425">
        <v>13</v>
      </c>
      <c r="AY36" s="1249">
        <v>13</v>
      </c>
      <c r="AZ36" s="425"/>
      <c r="BA36" s="103"/>
      <c r="BB36" s="103"/>
      <c r="BC36" s="103"/>
      <c r="BD36" s="1038"/>
    </row>
    <row r="37" spans="1:56" ht="15.75" thickBot="1" x14ac:dyDescent="0.3">
      <c r="A37" s="877" t="s">
        <v>251</v>
      </c>
      <c r="B37" s="431"/>
      <c r="C37" s="431"/>
      <c r="D37" s="431"/>
      <c r="E37" s="431"/>
      <c r="F37" s="431"/>
      <c r="G37" s="431"/>
      <c r="H37" s="431"/>
      <c r="I37" s="431"/>
      <c r="J37" s="431"/>
      <c r="K37" s="431"/>
      <c r="L37" s="431"/>
      <c r="M37" s="431"/>
      <c r="N37" s="431"/>
      <c r="O37" s="431"/>
      <c r="P37" s="431"/>
      <c r="Q37" s="431"/>
      <c r="R37" s="431"/>
      <c r="S37" s="431"/>
      <c r="T37" s="431"/>
      <c r="U37" s="431"/>
      <c r="V37" s="431"/>
      <c r="W37" s="431"/>
      <c r="X37" s="431"/>
      <c r="Y37" s="431"/>
      <c r="Z37" s="431"/>
      <c r="AA37" s="431"/>
      <c r="AB37" s="431"/>
      <c r="AC37" s="431"/>
      <c r="AD37" s="431"/>
      <c r="AE37" s="431"/>
      <c r="AF37" s="431"/>
      <c r="AG37" s="431"/>
      <c r="AH37" s="431"/>
      <c r="AI37" s="431"/>
      <c r="AJ37" s="431"/>
      <c r="AK37" s="431"/>
      <c r="AL37" s="431"/>
      <c r="AM37" s="431"/>
      <c r="AN37" s="431"/>
      <c r="AO37" s="431"/>
      <c r="AP37" s="431"/>
      <c r="AQ37" s="431"/>
      <c r="AR37" s="432"/>
      <c r="AS37" s="431"/>
      <c r="AT37" s="431"/>
      <c r="AU37" s="431"/>
      <c r="AV37" s="431"/>
      <c r="AW37" s="431"/>
      <c r="AX37" s="431"/>
      <c r="AY37" s="431"/>
      <c r="AZ37" s="431"/>
      <c r="BA37" s="431"/>
      <c r="BB37" s="431"/>
      <c r="BC37" s="431"/>
      <c r="BD37" s="432"/>
    </row>
    <row r="38" spans="1:56" x14ac:dyDescent="0.25">
      <c r="A38" s="861" t="s">
        <v>252</v>
      </c>
      <c r="B38" s="427">
        <v>26</v>
      </c>
      <c r="C38" s="428">
        <v>43</v>
      </c>
      <c r="D38" s="428">
        <v>38</v>
      </c>
      <c r="E38" s="428">
        <v>38</v>
      </c>
      <c r="F38" s="163">
        <v>27</v>
      </c>
      <c r="G38" s="1082">
        <v>29</v>
      </c>
      <c r="H38" s="866">
        <v>54</v>
      </c>
      <c r="I38" s="484">
        <v>38</v>
      </c>
      <c r="J38" s="428">
        <v>33</v>
      </c>
      <c r="K38" s="428">
        <v>30</v>
      </c>
      <c r="L38" s="428">
        <v>31</v>
      </c>
      <c r="M38" s="428">
        <v>34</v>
      </c>
      <c r="N38" s="428">
        <v>34</v>
      </c>
      <c r="O38" s="428">
        <v>44</v>
      </c>
      <c r="P38" s="428">
        <v>49</v>
      </c>
      <c r="Q38" s="429">
        <v>44</v>
      </c>
      <c r="R38" s="429">
        <v>39</v>
      </c>
      <c r="S38" s="429">
        <v>39</v>
      </c>
      <c r="T38" s="561">
        <v>38</v>
      </c>
      <c r="U38" s="15">
        <v>40</v>
      </c>
      <c r="V38" s="428">
        <v>33</v>
      </c>
      <c r="W38" s="428">
        <v>29</v>
      </c>
      <c r="X38" s="428">
        <v>24</v>
      </c>
      <c r="Y38" s="428">
        <v>25</v>
      </c>
      <c r="Z38" s="428">
        <v>20</v>
      </c>
      <c r="AA38" s="428">
        <v>28</v>
      </c>
      <c r="AB38" s="428">
        <v>27</v>
      </c>
      <c r="AC38" s="429">
        <v>31</v>
      </c>
      <c r="AD38" s="429">
        <v>23</v>
      </c>
      <c r="AE38" s="429">
        <v>33</v>
      </c>
      <c r="AF38" s="854">
        <v>27</v>
      </c>
      <c r="AG38" s="340">
        <v>29</v>
      </c>
      <c r="AH38" s="428">
        <v>27</v>
      </c>
      <c r="AI38" s="428">
        <v>35</v>
      </c>
      <c r="AJ38" s="428">
        <v>35</v>
      </c>
      <c r="AK38" s="428">
        <v>36</v>
      </c>
      <c r="AL38" s="428">
        <v>41</v>
      </c>
      <c r="AM38" s="428">
        <v>35</v>
      </c>
      <c r="AN38" s="428">
        <v>31</v>
      </c>
      <c r="AO38" s="429">
        <v>29</v>
      </c>
      <c r="AP38" s="429">
        <v>36</v>
      </c>
      <c r="AQ38" s="429">
        <v>29</v>
      </c>
      <c r="AR38" s="1085">
        <v>29</v>
      </c>
      <c r="AS38" s="340">
        <v>32</v>
      </c>
      <c r="AT38" s="428">
        <v>38</v>
      </c>
      <c r="AU38" s="428">
        <v>32</v>
      </c>
      <c r="AV38" s="428">
        <v>40</v>
      </c>
      <c r="AW38" s="428">
        <v>45</v>
      </c>
      <c r="AX38" s="428">
        <v>52</v>
      </c>
      <c r="AY38" s="1247">
        <v>54</v>
      </c>
      <c r="AZ38" s="428"/>
      <c r="BA38" s="429"/>
      <c r="BB38" s="429"/>
      <c r="BC38" s="429"/>
      <c r="BD38" s="1085"/>
    </row>
    <row r="39" spans="1:56" x14ac:dyDescent="0.25">
      <c r="A39" s="311" t="s">
        <v>253</v>
      </c>
      <c r="B39" s="423">
        <v>76</v>
      </c>
      <c r="C39" s="102">
        <v>79</v>
      </c>
      <c r="D39" s="102">
        <v>79</v>
      </c>
      <c r="E39" s="102">
        <v>104</v>
      </c>
      <c r="F39" s="104">
        <v>98</v>
      </c>
      <c r="G39" s="1045">
        <v>84</v>
      </c>
      <c r="H39" s="549">
        <v>66</v>
      </c>
      <c r="I39" s="485">
        <v>81</v>
      </c>
      <c r="J39" s="102">
        <v>79</v>
      </c>
      <c r="K39" s="102">
        <v>80</v>
      </c>
      <c r="L39" s="102">
        <v>102</v>
      </c>
      <c r="M39" s="102">
        <v>114</v>
      </c>
      <c r="N39" s="102">
        <v>129</v>
      </c>
      <c r="O39" s="102">
        <v>126</v>
      </c>
      <c r="P39" s="102">
        <v>127</v>
      </c>
      <c r="Q39" s="105">
        <v>109</v>
      </c>
      <c r="R39" s="105">
        <v>111</v>
      </c>
      <c r="S39" s="105">
        <v>98</v>
      </c>
      <c r="T39" s="316">
        <v>104</v>
      </c>
      <c r="U39" s="22">
        <v>103</v>
      </c>
      <c r="V39" s="102">
        <v>118</v>
      </c>
      <c r="W39" s="102">
        <v>114</v>
      </c>
      <c r="X39" s="102">
        <v>107</v>
      </c>
      <c r="Y39" s="102">
        <v>106</v>
      </c>
      <c r="Z39" s="102">
        <v>92</v>
      </c>
      <c r="AA39" s="102">
        <v>94</v>
      </c>
      <c r="AB39" s="102">
        <v>92</v>
      </c>
      <c r="AC39" s="105">
        <v>98</v>
      </c>
      <c r="AD39" s="105">
        <v>100</v>
      </c>
      <c r="AE39" s="105">
        <v>102</v>
      </c>
      <c r="AF39" s="421">
        <v>98</v>
      </c>
      <c r="AG39" s="341">
        <v>98</v>
      </c>
      <c r="AH39" s="102">
        <v>93</v>
      </c>
      <c r="AI39" s="102">
        <v>100</v>
      </c>
      <c r="AJ39" s="102">
        <v>85</v>
      </c>
      <c r="AK39" s="102">
        <v>88</v>
      </c>
      <c r="AL39" s="102">
        <v>94</v>
      </c>
      <c r="AM39" s="102">
        <v>88</v>
      </c>
      <c r="AN39" s="102">
        <v>86</v>
      </c>
      <c r="AO39" s="105">
        <v>78</v>
      </c>
      <c r="AP39" s="105">
        <v>82</v>
      </c>
      <c r="AQ39" s="105">
        <v>89</v>
      </c>
      <c r="AR39" s="1046">
        <v>84</v>
      </c>
      <c r="AS39" s="341">
        <v>87</v>
      </c>
      <c r="AT39" s="102">
        <v>75</v>
      </c>
      <c r="AU39" s="102">
        <v>55</v>
      </c>
      <c r="AV39" s="102">
        <v>59</v>
      </c>
      <c r="AW39" s="102">
        <v>62</v>
      </c>
      <c r="AX39" s="102">
        <v>60</v>
      </c>
      <c r="AY39" s="1248">
        <v>66</v>
      </c>
      <c r="AZ39" s="102"/>
      <c r="BA39" s="105"/>
      <c r="BB39" s="105"/>
      <c r="BC39" s="105"/>
      <c r="BD39" s="1046"/>
    </row>
    <row r="40" spans="1:56" x14ac:dyDescent="0.25">
      <c r="A40" s="311" t="s">
        <v>431</v>
      </c>
      <c r="B40" s="859">
        <v>1</v>
      </c>
      <c r="C40" s="256">
        <v>0</v>
      </c>
      <c r="D40" s="256">
        <v>4</v>
      </c>
      <c r="E40" s="102">
        <v>0</v>
      </c>
      <c r="F40" s="104">
        <v>0</v>
      </c>
      <c r="G40" s="1045">
        <v>0</v>
      </c>
      <c r="H40" s="549">
        <v>1</v>
      </c>
      <c r="I40" s="485">
        <v>2</v>
      </c>
      <c r="J40" s="102">
        <v>0</v>
      </c>
      <c r="K40" s="102">
        <v>0</v>
      </c>
      <c r="L40" s="102">
        <v>1</v>
      </c>
      <c r="M40" s="102">
        <v>1</v>
      </c>
      <c r="N40" s="102">
        <v>1</v>
      </c>
      <c r="O40" s="102">
        <v>1</v>
      </c>
      <c r="P40" s="102">
        <v>2</v>
      </c>
      <c r="Q40" s="105">
        <v>1</v>
      </c>
      <c r="R40" s="105">
        <v>0</v>
      </c>
      <c r="S40" s="105">
        <v>1</v>
      </c>
      <c r="T40" s="316">
        <v>0</v>
      </c>
      <c r="U40" s="22">
        <v>0</v>
      </c>
      <c r="V40" s="102">
        <v>1</v>
      </c>
      <c r="W40" s="102">
        <v>0</v>
      </c>
      <c r="X40" s="102">
        <v>0</v>
      </c>
      <c r="Y40" s="102">
        <v>0</v>
      </c>
      <c r="Z40" s="102">
        <v>0</v>
      </c>
      <c r="AA40" s="102">
        <v>0</v>
      </c>
      <c r="AB40" s="102">
        <v>0</v>
      </c>
      <c r="AC40" s="105">
        <v>0</v>
      </c>
      <c r="AD40" s="105">
        <v>1</v>
      </c>
      <c r="AE40" s="105">
        <v>1</v>
      </c>
      <c r="AF40" s="421">
        <v>0</v>
      </c>
      <c r="AG40" s="341">
        <v>2</v>
      </c>
      <c r="AH40" s="102">
        <v>2</v>
      </c>
      <c r="AI40" s="102">
        <v>2</v>
      </c>
      <c r="AJ40" s="102">
        <v>2</v>
      </c>
      <c r="AK40" s="102">
        <v>3</v>
      </c>
      <c r="AL40" s="102">
        <v>2</v>
      </c>
      <c r="AM40" s="102">
        <v>2</v>
      </c>
      <c r="AN40" s="102">
        <v>3</v>
      </c>
      <c r="AO40" s="105">
        <v>2</v>
      </c>
      <c r="AP40" s="105">
        <v>2</v>
      </c>
      <c r="AQ40" s="105">
        <v>0</v>
      </c>
      <c r="AR40" s="1046">
        <v>0</v>
      </c>
      <c r="AS40" s="341">
        <v>2</v>
      </c>
      <c r="AT40" s="102">
        <v>1</v>
      </c>
      <c r="AU40" s="102">
        <v>1</v>
      </c>
      <c r="AV40" s="102">
        <v>1</v>
      </c>
      <c r="AW40" s="102">
        <v>1</v>
      </c>
      <c r="AX40" s="102">
        <v>1</v>
      </c>
      <c r="AY40" s="1248">
        <v>1</v>
      </c>
      <c r="AZ40" s="102"/>
      <c r="BA40" s="105"/>
      <c r="BB40" s="105"/>
      <c r="BC40" s="105"/>
      <c r="BD40" s="1046"/>
    </row>
    <row r="41" spans="1:56" x14ac:dyDescent="0.25">
      <c r="A41" s="876" t="s">
        <v>432</v>
      </c>
      <c r="B41" s="423">
        <v>86</v>
      </c>
      <c r="C41" s="102">
        <v>119</v>
      </c>
      <c r="D41" s="102">
        <v>133</v>
      </c>
      <c r="E41" s="102">
        <v>166</v>
      </c>
      <c r="F41" s="104">
        <v>170</v>
      </c>
      <c r="G41" s="1045">
        <v>208</v>
      </c>
      <c r="H41" s="549">
        <v>226</v>
      </c>
      <c r="I41" s="485">
        <v>141</v>
      </c>
      <c r="J41" s="102">
        <v>143</v>
      </c>
      <c r="K41" s="102">
        <v>153</v>
      </c>
      <c r="L41" s="102">
        <v>156</v>
      </c>
      <c r="M41" s="102">
        <v>152</v>
      </c>
      <c r="N41" s="102">
        <v>156</v>
      </c>
      <c r="O41" s="102">
        <v>158</v>
      </c>
      <c r="P41" s="102">
        <v>152</v>
      </c>
      <c r="Q41" s="105">
        <v>158</v>
      </c>
      <c r="R41" s="105">
        <v>163</v>
      </c>
      <c r="S41" s="105">
        <v>177</v>
      </c>
      <c r="T41" s="316">
        <v>171</v>
      </c>
      <c r="U41" s="22">
        <v>155</v>
      </c>
      <c r="V41" s="102">
        <v>154</v>
      </c>
      <c r="W41" s="102">
        <v>157</v>
      </c>
      <c r="X41" s="102">
        <v>153</v>
      </c>
      <c r="Y41" s="102">
        <v>145</v>
      </c>
      <c r="Z41" s="102">
        <v>147</v>
      </c>
      <c r="AA41" s="102">
        <v>154</v>
      </c>
      <c r="AB41" s="102">
        <v>159</v>
      </c>
      <c r="AC41" s="105">
        <v>157</v>
      </c>
      <c r="AD41" s="105">
        <v>163</v>
      </c>
      <c r="AE41" s="105">
        <v>174</v>
      </c>
      <c r="AF41" s="421">
        <v>170</v>
      </c>
      <c r="AG41" s="341">
        <v>167</v>
      </c>
      <c r="AH41" s="102">
        <v>172</v>
      </c>
      <c r="AI41" s="102">
        <v>166</v>
      </c>
      <c r="AJ41" s="102">
        <v>173</v>
      </c>
      <c r="AK41" s="102">
        <v>178</v>
      </c>
      <c r="AL41" s="102">
        <v>179</v>
      </c>
      <c r="AM41" s="102">
        <v>187</v>
      </c>
      <c r="AN41" s="102">
        <v>191</v>
      </c>
      <c r="AO41" s="105">
        <v>200</v>
      </c>
      <c r="AP41" s="105">
        <v>199</v>
      </c>
      <c r="AQ41" s="105">
        <v>214</v>
      </c>
      <c r="AR41" s="1046">
        <v>208</v>
      </c>
      <c r="AS41" s="341">
        <v>191</v>
      </c>
      <c r="AT41" s="102">
        <v>208</v>
      </c>
      <c r="AU41" s="102">
        <v>204</v>
      </c>
      <c r="AV41" s="102">
        <v>195</v>
      </c>
      <c r="AW41" s="102">
        <v>206</v>
      </c>
      <c r="AX41" s="102">
        <v>208</v>
      </c>
      <c r="AY41" s="1248">
        <v>226</v>
      </c>
      <c r="AZ41" s="102"/>
      <c r="BA41" s="105"/>
      <c r="BB41" s="105"/>
      <c r="BC41" s="105"/>
      <c r="BD41" s="1046"/>
    </row>
    <row r="42" spans="1:56" x14ac:dyDescent="0.25">
      <c r="A42" s="311" t="s">
        <v>433</v>
      </c>
      <c r="B42" s="423">
        <v>88</v>
      </c>
      <c r="C42" s="102">
        <v>117</v>
      </c>
      <c r="D42" s="102">
        <v>64</v>
      </c>
      <c r="E42" s="102">
        <v>49</v>
      </c>
      <c r="F42" s="104">
        <v>46</v>
      </c>
      <c r="G42" s="1045">
        <v>26</v>
      </c>
      <c r="H42" s="549">
        <v>27</v>
      </c>
      <c r="I42" s="485">
        <v>64</v>
      </c>
      <c r="J42" s="102">
        <v>63</v>
      </c>
      <c r="K42" s="102">
        <v>65</v>
      </c>
      <c r="L42" s="102">
        <v>49</v>
      </c>
      <c r="M42" s="102">
        <v>39</v>
      </c>
      <c r="N42" s="102">
        <v>34</v>
      </c>
      <c r="O42" s="102">
        <v>25</v>
      </c>
      <c r="P42" s="102">
        <v>26</v>
      </c>
      <c r="Q42" s="105">
        <v>25</v>
      </c>
      <c r="R42" s="105">
        <v>30</v>
      </c>
      <c r="S42" s="105">
        <v>33</v>
      </c>
      <c r="T42" s="316">
        <v>41</v>
      </c>
      <c r="U42" s="22">
        <v>44</v>
      </c>
      <c r="V42" s="102">
        <v>44</v>
      </c>
      <c r="W42" s="102">
        <v>46</v>
      </c>
      <c r="X42" s="102">
        <v>45</v>
      </c>
      <c r="Y42" s="102">
        <v>48</v>
      </c>
      <c r="Z42" s="102">
        <v>47</v>
      </c>
      <c r="AA42" s="102">
        <v>38</v>
      </c>
      <c r="AB42" s="102">
        <v>35</v>
      </c>
      <c r="AC42" s="105">
        <v>36</v>
      </c>
      <c r="AD42" s="105">
        <v>34</v>
      </c>
      <c r="AE42" s="105">
        <v>38</v>
      </c>
      <c r="AF42" s="421">
        <v>46</v>
      </c>
      <c r="AG42" s="341">
        <v>38</v>
      </c>
      <c r="AH42" s="102">
        <v>35</v>
      </c>
      <c r="AI42" s="102">
        <v>37</v>
      </c>
      <c r="AJ42" s="102">
        <v>42</v>
      </c>
      <c r="AK42" s="102">
        <v>34</v>
      </c>
      <c r="AL42" s="102">
        <v>39</v>
      </c>
      <c r="AM42" s="102">
        <v>42</v>
      </c>
      <c r="AN42" s="102">
        <v>44</v>
      </c>
      <c r="AO42" s="105">
        <v>30</v>
      </c>
      <c r="AP42" s="105">
        <v>27</v>
      </c>
      <c r="AQ42" s="105">
        <v>24</v>
      </c>
      <c r="AR42" s="1046">
        <v>26</v>
      </c>
      <c r="AS42" s="341">
        <v>24</v>
      </c>
      <c r="AT42" s="102">
        <v>24</v>
      </c>
      <c r="AU42" s="102">
        <v>23</v>
      </c>
      <c r="AV42" s="102">
        <v>25</v>
      </c>
      <c r="AW42" s="102">
        <v>19</v>
      </c>
      <c r="AX42" s="102">
        <v>22</v>
      </c>
      <c r="AY42" s="1248">
        <v>27</v>
      </c>
      <c r="AZ42" s="102"/>
      <c r="BA42" s="105"/>
      <c r="BB42" s="105"/>
      <c r="BC42" s="105"/>
      <c r="BD42" s="1046"/>
    </row>
    <row r="43" spans="1:56" x14ac:dyDescent="0.25">
      <c r="A43" s="311" t="s">
        <v>256</v>
      </c>
      <c r="B43" s="423">
        <v>482</v>
      </c>
      <c r="C43" s="102">
        <v>492</v>
      </c>
      <c r="D43" s="102">
        <v>476</v>
      </c>
      <c r="E43" s="102">
        <v>448</v>
      </c>
      <c r="F43" s="104">
        <v>474</v>
      </c>
      <c r="G43" s="1045">
        <v>628</v>
      </c>
      <c r="H43" s="549">
        <v>627</v>
      </c>
      <c r="I43" s="485">
        <v>473</v>
      </c>
      <c r="J43" s="102">
        <v>482</v>
      </c>
      <c r="K43" s="102">
        <v>490</v>
      </c>
      <c r="L43" s="102">
        <v>495</v>
      </c>
      <c r="M43" s="102">
        <v>498</v>
      </c>
      <c r="N43" s="102">
        <v>495</v>
      </c>
      <c r="O43" s="102">
        <v>485</v>
      </c>
      <c r="P43" s="102">
        <v>480</v>
      </c>
      <c r="Q43" s="105">
        <v>491</v>
      </c>
      <c r="R43" s="105">
        <v>490</v>
      </c>
      <c r="S43" s="105">
        <v>470</v>
      </c>
      <c r="T43" s="316">
        <v>452</v>
      </c>
      <c r="U43" s="22">
        <v>441</v>
      </c>
      <c r="V43" s="102">
        <v>438</v>
      </c>
      <c r="W43" s="102">
        <v>446</v>
      </c>
      <c r="X43" s="102">
        <v>447</v>
      </c>
      <c r="Y43" s="102">
        <v>451</v>
      </c>
      <c r="Z43" s="102">
        <v>454</v>
      </c>
      <c r="AA43" s="102">
        <v>445</v>
      </c>
      <c r="AB43" s="102">
        <v>454</v>
      </c>
      <c r="AC43" s="105">
        <v>459</v>
      </c>
      <c r="AD43" s="105">
        <v>469</v>
      </c>
      <c r="AE43" s="105">
        <v>476</v>
      </c>
      <c r="AF43" s="421">
        <v>474</v>
      </c>
      <c r="AG43" s="341">
        <v>476</v>
      </c>
      <c r="AH43" s="102">
        <v>511</v>
      </c>
      <c r="AI43" s="102">
        <v>525</v>
      </c>
      <c r="AJ43" s="102">
        <v>549</v>
      </c>
      <c r="AK43" s="102">
        <v>548</v>
      </c>
      <c r="AL43" s="102">
        <v>542</v>
      </c>
      <c r="AM43" s="102">
        <v>553</v>
      </c>
      <c r="AN43" s="102">
        <v>550</v>
      </c>
      <c r="AO43" s="105">
        <v>575</v>
      </c>
      <c r="AP43" s="105">
        <v>584</v>
      </c>
      <c r="AQ43" s="105">
        <v>611</v>
      </c>
      <c r="AR43" s="1046">
        <v>628</v>
      </c>
      <c r="AS43" s="341">
        <v>632</v>
      </c>
      <c r="AT43" s="102">
        <v>633</v>
      </c>
      <c r="AU43" s="102">
        <v>644</v>
      </c>
      <c r="AV43" s="102">
        <v>637</v>
      </c>
      <c r="AW43" s="102">
        <v>628</v>
      </c>
      <c r="AX43" s="102">
        <v>625</v>
      </c>
      <c r="AY43" s="1248">
        <v>627</v>
      </c>
      <c r="AZ43" s="102"/>
      <c r="BA43" s="105"/>
      <c r="BB43" s="105"/>
      <c r="BC43" s="105"/>
      <c r="BD43" s="1046"/>
    </row>
    <row r="44" spans="1:56" x14ac:dyDescent="0.25">
      <c r="A44" s="311" t="s">
        <v>136</v>
      </c>
      <c r="B44" s="423">
        <v>20</v>
      </c>
      <c r="C44" s="102">
        <v>13</v>
      </c>
      <c r="D44" s="102">
        <v>8</v>
      </c>
      <c r="E44" s="102">
        <v>1</v>
      </c>
      <c r="F44" s="104">
        <v>2</v>
      </c>
      <c r="G44" s="1045">
        <v>8</v>
      </c>
      <c r="H44" s="549">
        <v>6</v>
      </c>
      <c r="I44" s="485">
        <v>10</v>
      </c>
      <c r="J44" s="102">
        <v>4</v>
      </c>
      <c r="K44" s="102">
        <v>2</v>
      </c>
      <c r="L44" s="102">
        <v>7</v>
      </c>
      <c r="M44" s="102">
        <v>7</v>
      </c>
      <c r="N44" s="102">
        <v>5</v>
      </c>
      <c r="O44" s="102">
        <v>4</v>
      </c>
      <c r="P44" s="102">
        <v>3</v>
      </c>
      <c r="Q44" s="105">
        <v>1</v>
      </c>
      <c r="R44" s="105">
        <v>4</v>
      </c>
      <c r="S44" s="105">
        <v>2</v>
      </c>
      <c r="T44" s="316">
        <v>1</v>
      </c>
      <c r="U44" s="22">
        <v>0</v>
      </c>
      <c r="V44" s="102">
        <v>0</v>
      </c>
      <c r="W44" s="102">
        <v>1</v>
      </c>
      <c r="X44" s="102">
        <v>0</v>
      </c>
      <c r="Y44" s="102">
        <v>2</v>
      </c>
      <c r="Z44" s="102">
        <v>1</v>
      </c>
      <c r="AA44" s="102">
        <v>1</v>
      </c>
      <c r="AB44" s="102">
        <v>1</v>
      </c>
      <c r="AC44" s="105">
        <v>5</v>
      </c>
      <c r="AD44" s="105">
        <v>7</v>
      </c>
      <c r="AE44" s="105">
        <v>5</v>
      </c>
      <c r="AF44" s="421">
        <v>2</v>
      </c>
      <c r="AG44" s="341">
        <v>1</v>
      </c>
      <c r="AH44" s="102">
        <v>1</v>
      </c>
      <c r="AI44" s="102">
        <v>2</v>
      </c>
      <c r="AJ44" s="102">
        <v>5</v>
      </c>
      <c r="AK44" s="102">
        <v>7</v>
      </c>
      <c r="AL44" s="102">
        <v>13</v>
      </c>
      <c r="AM44" s="102">
        <v>4</v>
      </c>
      <c r="AN44" s="102">
        <v>3</v>
      </c>
      <c r="AO44" s="105">
        <v>4</v>
      </c>
      <c r="AP44" s="105">
        <v>4</v>
      </c>
      <c r="AQ44" s="105">
        <v>4</v>
      </c>
      <c r="AR44" s="1046">
        <v>8</v>
      </c>
      <c r="AS44" s="341">
        <v>5</v>
      </c>
      <c r="AT44" s="102">
        <v>4</v>
      </c>
      <c r="AU44" s="102">
        <v>2</v>
      </c>
      <c r="AV44" s="102">
        <v>4</v>
      </c>
      <c r="AW44" s="102">
        <v>4</v>
      </c>
      <c r="AX44" s="102">
        <v>5</v>
      </c>
      <c r="AY44" s="1248">
        <v>6</v>
      </c>
      <c r="AZ44" s="102"/>
      <c r="BA44" s="105"/>
      <c r="BB44" s="105"/>
      <c r="BC44" s="105"/>
      <c r="BD44" s="1046"/>
    </row>
    <row r="45" spans="1:56" x14ac:dyDescent="0.25">
      <c r="A45" s="311" t="s">
        <v>524</v>
      </c>
      <c r="B45" s="423"/>
      <c r="C45" s="102"/>
      <c r="D45" s="102"/>
      <c r="E45" s="102">
        <v>0</v>
      </c>
      <c r="F45" s="104">
        <v>1</v>
      </c>
      <c r="G45" s="1045">
        <v>0</v>
      </c>
      <c r="H45" s="549">
        <v>0</v>
      </c>
      <c r="I45" s="485"/>
      <c r="J45" s="102"/>
      <c r="K45" s="102"/>
      <c r="L45" s="102"/>
      <c r="M45" s="102"/>
      <c r="N45" s="102"/>
      <c r="O45" s="102"/>
      <c r="P45" s="102"/>
      <c r="Q45" s="105"/>
      <c r="R45" s="105"/>
      <c r="S45" s="105"/>
      <c r="T45" s="316"/>
      <c r="U45" s="22"/>
      <c r="V45" s="102"/>
      <c r="W45" s="102"/>
      <c r="X45" s="102"/>
      <c r="Y45" s="102"/>
      <c r="Z45" s="102"/>
      <c r="AA45" s="102"/>
      <c r="AB45" s="102"/>
      <c r="AC45" s="105"/>
      <c r="AD45" s="105">
        <v>0</v>
      </c>
      <c r="AE45" s="105">
        <v>0</v>
      </c>
      <c r="AF45" s="421">
        <v>1</v>
      </c>
      <c r="AG45" s="341">
        <v>1</v>
      </c>
      <c r="AH45" s="102">
        <v>1</v>
      </c>
      <c r="AI45" s="102">
        <v>0</v>
      </c>
      <c r="AJ45" s="102">
        <v>0</v>
      </c>
      <c r="AK45" s="102">
        <v>0</v>
      </c>
      <c r="AL45" s="102">
        <v>0</v>
      </c>
      <c r="AM45" s="102">
        <v>0</v>
      </c>
      <c r="AN45" s="102">
        <v>0</v>
      </c>
      <c r="AO45" s="105">
        <v>0</v>
      </c>
      <c r="AP45" s="105">
        <v>0</v>
      </c>
      <c r="AQ45" s="105">
        <v>0</v>
      </c>
      <c r="AR45" s="1046">
        <v>0</v>
      </c>
      <c r="AS45" s="341">
        <v>0</v>
      </c>
      <c r="AT45" s="102">
        <v>0</v>
      </c>
      <c r="AU45" s="102">
        <v>0</v>
      </c>
      <c r="AV45" s="102">
        <v>0</v>
      </c>
      <c r="AW45" s="102">
        <v>0</v>
      </c>
      <c r="AX45" s="102">
        <v>0</v>
      </c>
      <c r="AY45" s="1248">
        <v>0</v>
      </c>
      <c r="AZ45" s="102"/>
      <c r="BA45" s="105"/>
      <c r="BB45" s="105"/>
      <c r="BC45" s="105"/>
      <c r="BD45" s="1046"/>
    </row>
    <row r="46" spans="1:56" x14ac:dyDescent="0.25">
      <c r="A46" s="311" t="s">
        <v>258</v>
      </c>
      <c r="B46" s="395">
        <v>36</v>
      </c>
      <c r="C46" s="5">
        <v>32</v>
      </c>
      <c r="D46" s="102">
        <v>30</v>
      </c>
      <c r="E46" s="102">
        <v>14</v>
      </c>
      <c r="F46" s="104">
        <v>26</v>
      </c>
      <c r="G46" s="1045">
        <v>4</v>
      </c>
      <c r="H46" s="549">
        <v>15</v>
      </c>
      <c r="I46" s="485">
        <v>36</v>
      </c>
      <c r="J46" s="22">
        <v>33</v>
      </c>
      <c r="K46" s="22">
        <v>25</v>
      </c>
      <c r="L46" s="22">
        <v>13</v>
      </c>
      <c r="M46" s="102">
        <v>11</v>
      </c>
      <c r="N46" s="102">
        <v>13</v>
      </c>
      <c r="O46" s="102">
        <v>17</v>
      </c>
      <c r="P46" s="102">
        <v>24</v>
      </c>
      <c r="Q46" s="105">
        <v>23</v>
      </c>
      <c r="R46" s="105">
        <v>21</v>
      </c>
      <c r="S46" s="105">
        <v>18</v>
      </c>
      <c r="T46" s="316">
        <v>9</v>
      </c>
      <c r="U46" s="22">
        <v>15</v>
      </c>
      <c r="V46" s="22">
        <v>24</v>
      </c>
      <c r="W46" s="22">
        <v>18</v>
      </c>
      <c r="X46" s="22">
        <v>18</v>
      </c>
      <c r="Y46" s="102">
        <v>18</v>
      </c>
      <c r="Z46" s="102">
        <v>18</v>
      </c>
      <c r="AA46" s="102">
        <v>22</v>
      </c>
      <c r="AB46" s="102">
        <v>18</v>
      </c>
      <c r="AC46" s="105">
        <v>19</v>
      </c>
      <c r="AD46" s="105">
        <v>14</v>
      </c>
      <c r="AE46" s="105">
        <v>10</v>
      </c>
      <c r="AF46" s="421">
        <v>26</v>
      </c>
      <c r="AG46" s="341">
        <v>28</v>
      </c>
      <c r="AH46" s="22">
        <v>27</v>
      </c>
      <c r="AI46" s="22">
        <v>21</v>
      </c>
      <c r="AJ46" s="22">
        <v>21</v>
      </c>
      <c r="AK46" s="102">
        <v>22</v>
      </c>
      <c r="AL46" s="102">
        <v>16</v>
      </c>
      <c r="AM46" s="102">
        <v>15</v>
      </c>
      <c r="AN46" s="102">
        <v>14</v>
      </c>
      <c r="AO46" s="105">
        <v>14</v>
      </c>
      <c r="AP46" s="105">
        <v>13</v>
      </c>
      <c r="AQ46" s="105">
        <v>10</v>
      </c>
      <c r="AR46" s="1046">
        <v>4</v>
      </c>
      <c r="AS46" s="341">
        <v>6</v>
      </c>
      <c r="AT46" s="22">
        <v>8</v>
      </c>
      <c r="AU46" s="22">
        <v>9</v>
      </c>
      <c r="AV46" s="22">
        <v>10</v>
      </c>
      <c r="AW46" s="102">
        <v>6</v>
      </c>
      <c r="AX46" s="102">
        <v>12</v>
      </c>
      <c r="AY46" s="1248">
        <v>15</v>
      </c>
      <c r="AZ46" s="102"/>
      <c r="BA46" s="105"/>
      <c r="BB46" s="105"/>
      <c r="BC46" s="105"/>
      <c r="BD46" s="1046"/>
    </row>
    <row r="47" spans="1:56" ht="15.75" thickBot="1" x14ac:dyDescent="0.3">
      <c r="A47" s="856" t="s">
        <v>257</v>
      </c>
      <c r="B47" s="424">
        <v>2</v>
      </c>
      <c r="C47" s="425">
        <v>2</v>
      </c>
      <c r="D47" s="425">
        <v>0</v>
      </c>
      <c r="E47" s="425">
        <v>6</v>
      </c>
      <c r="F47" s="103">
        <v>1</v>
      </c>
      <c r="G47" s="1038">
        <v>0</v>
      </c>
      <c r="H47" s="536">
        <v>0</v>
      </c>
      <c r="I47" s="660">
        <v>0</v>
      </c>
      <c r="J47" s="425">
        <v>0</v>
      </c>
      <c r="K47" s="425">
        <v>1</v>
      </c>
      <c r="L47" s="425">
        <v>1</v>
      </c>
      <c r="M47" s="425">
        <v>1</v>
      </c>
      <c r="N47" s="425">
        <v>1</v>
      </c>
      <c r="O47" s="425">
        <v>1</v>
      </c>
      <c r="P47" s="425">
        <v>0</v>
      </c>
      <c r="Q47" s="103">
        <v>0</v>
      </c>
      <c r="R47" s="103">
        <v>1</v>
      </c>
      <c r="S47" s="103">
        <v>4</v>
      </c>
      <c r="T47" s="211">
        <v>5</v>
      </c>
      <c r="U47" s="100">
        <v>4</v>
      </c>
      <c r="V47" s="425">
        <v>2</v>
      </c>
      <c r="W47" s="425">
        <v>2</v>
      </c>
      <c r="X47" s="425">
        <v>3</v>
      </c>
      <c r="Y47" s="425">
        <v>1</v>
      </c>
      <c r="Z47" s="425">
        <v>0</v>
      </c>
      <c r="AA47" s="425">
        <v>0</v>
      </c>
      <c r="AB47" s="425">
        <v>0</v>
      </c>
      <c r="AC47" s="103">
        <v>0</v>
      </c>
      <c r="AD47" s="103">
        <v>0</v>
      </c>
      <c r="AE47" s="103">
        <v>1</v>
      </c>
      <c r="AF47" s="348">
        <v>1</v>
      </c>
      <c r="AG47" s="436">
        <v>1</v>
      </c>
      <c r="AH47" s="425">
        <v>1</v>
      </c>
      <c r="AI47" s="425">
        <v>2</v>
      </c>
      <c r="AJ47" s="425">
        <v>0</v>
      </c>
      <c r="AK47" s="425">
        <v>1</v>
      </c>
      <c r="AL47" s="425">
        <v>1</v>
      </c>
      <c r="AM47" s="425">
        <v>0</v>
      </c>
      <c r="AN47" s="425">
        <v>0</v>
      </c>
      <c r="AO47" s="103">
        <v>0</v>
      </c>
      <c r="AP47" s="103">
        <v>0</v>
      </c>
      <c r="AQ47" s="103">
        <v>0</v>
      </c>
      <c r="AR47" s="1038">
        <v>0</v>
      </c>
      <c r="AS47" s="436">
        <v>0</v>
      </c>
      <c r="AT47" s="425">
        <v>0</v>
      </c>
      <c r="AU47" s="425">
        <v>0</v>
      </c>
      <c r="AV47" s="425">
        <v>0</v>
      </c>
      <c r="AW47" s="425">
        <v>0</v>
      </c>
      <c r="AX47" s="425">
        <v>0</v>
      </c>
      <c r="AY47" s="1249">
        <v>0</v>
      </c>
      <c r="AZ47" s="425"/>
      <c r="BA47" s="103"/>
      <c r="BB47" s="103"/>
      <c r="BC47" s="103"/>
      <c r="BD47" s="1038"/>
    </row>
    <row r="48" spans="1:56" ht="15.75" thickBot="1" x14ac:dyDescent="0.3">
      <c r="A48" s="877" t="s">
        <v>457</v>
      </c>
      <c r="B48" s="431"/>
      <c r="C48" s="431"/>
      <c r="D48" s="431"/>
      <c r="E48" s="431"/>
      <c r="F48" s="431"/>
      <c r="G48" s="431"/>
      <c r="H48" s="431"/>
      <c r="I48" s="431"/>
      <c r="J48" s="431"/>
      <c r="K48" s="431"/>
      <c r="L48" s="431"/>
      <c r="M48" s="431"/>
      <c r="N48" s="431"/>
      <c r="O48" s="431"/>
      <c r="P48" s="431"/>
      <c r="Q48" s="431"/>
      <c r="R48" s="431"/>
      <c r="S48" s="431"/>
      <c r="T48" s="431"/>
      <c r="U48" s="431"/>
      <c r="V48" s="431"/>
      <c r="W48" s="431"/>
      <c r="X48" s="431"/>
      <c r="Y48" s="431"/>
      <c r="Z48" s="431"/>
      <c r="AA48" s="431"/>
      <c r="AB48" s="431"/>
      <c r="AC48" s="431"/>
      <c r="AD48" s="431"/>
      <c r="AE48" s="431"/>
      <c r="AF48" s="431"/>
      <c r="AG48" s="431"/>
      <c r="AH48" s="431"/>
      <c r="AI48" s="431"/>
      <c r="AJ48" s="431"/>
      <c r="AK48" s="431"/>
      <c r="AL48" s="431"/>
      <c r="AM48" s="431"/>
      <c r="AN48" s="431"/>
      <c r="AO48" s="431"/>
      <c r="AP48" s="431"/>
      <c r="AQ48" s="431"/>
      <c r="AR48" s="432"/>
      <c r="AS48" s="431"/>
      <c r="AT48" s="431"/>
      <c r="AU48" s="431"/>
      <c r="AV48" s="431"/>
      <c r="AW48" s="431"/>
      <c r="AX48" s="431"/>
      <c r="AY48" s="431"/>
      <c r="AZ48" s="431"/>
      <c r="BA48" s="431"/>
      <c r="BB48" s="431"/>
      <c r="BC48" s="431"/>
      <c r="BD48" s="432"/>
    </row>
    <row r="49" spans="1:56" x14ac:dyDescent="0.25">
      <c r="A49" s="861" t="s">
        <v>259</v>
      </c>
      <c r="B49" s="397">
        <v>19</v>
      </c>
      <c r="C49" s="4">
        <v>16</v>
      </c>
      <c r="D49" s="428">
        <v>10</v>
      </c>
      <c r="E49" s="428">
        <v>6</v>
      </c>
      <c r="F49" s="163">
        <v>3</v>
      </c>
      <c r="G49" s="1082">
        <v>2</v>
      </c>
      <c r="H49" s="866">
        <v>6</v>
      </c>
      <c r="I49" s="484">
        <v>10</v>
      </c>
      <c r="J49" s="15">
        <v>13</v>
      </c>
      <c r="K49" s="15">
        <v>9</v>
      </c>
      <c r="L49" s="15">
        <v>10</v>
      </c>
      <c r="M49" s="15">
        <v>4</v>
      </c>
      <c r="N49" s="15">
        <v>9</v>
      </c>
      <c r="O49" s="428">
        <v>10</v>
      </c>
      <c r="P49" s="428">
        <v>2</v>
      </c>
      <c r="Q49" s="429">
        <v>4</v>
      </c>
      <c r="R49" s="429">
        <v>6</v>
      </c>
      <c r="S49" s="429">
        <v>4</v>
      </c>
      <c r="T49" s="561">
        <v>10</v>
      </c>
      <c r="U49" s="15">
        <v>4</v>
      </c>
      <c r="V49" s="15">
        <v>5</v>
      </c>
      <c r="W49" s="15">
        <v>4</v>
      </c>
      <c r="X49" s="15">
        <v>4</v>
      </c>
      <c r="Y49" s="15">
        <v>3</v>
      </c>
      <c r="Z49" s="15">
        <v>2</v>
      </c>
      <c r="AA49" s="428">
        <v>2</v>
      </c>
      <c r="AB49" s="428">
        <v>0</v>
      </c>
      <c r="AC49" s="429">
        <v>2</v>
      </c>
      <c r="AD49" s="429">
        <v>2</v>
      </c>
      <c r="AE49" s="429">
        <v>2</v>
      </c>
      <c r="AF49" s="854">
        <v>3</v>
      </c>
      <c r="AG49" s="340">
        <v>3</v>
      </c>
      <c r="AH49" s="15">
        <v>1</v>
      </c>
      <c r="AI49" s="15">
        <v>0</v>
      </c>
      <c r="AJ49" s="15">
        <v>0</v>
      </c>
      <c r="AK49" s="15">
        <v>0</v>
      </c>
      <c r="AL49" s="15">
        <v>0</v>
      </c>
      <c r="AM49" s="428">
        <v>0</v>
      </c>
      <c r="AN49" s="428">
        <v>2</v>
      </c>
      <c r="AO49" s="429">
        <v>1</v>
      </c>
      <c r="AP49" s="429">
        <v>1</v>
      </c>
      <c r="AQ49" s="429">
        <v>5</v>
      </c>
      <c r="AR49" s="1085">
        <v>2</v>
      </c>
      <c r="AS49" s="340">
        <v>3</v>
      </c>
      <c r="AT49" s="15">
        <v>3</v>
      </c>
      <c r="AU49" s="15">
        <v>1</v>
      </c>
      <c r="AV49" s="15">
        <v>1</v>
      </c>
      <c r="AW49" s="15">
        <v>2</v>
      </c>
      <c r="AX49" s="15">
        <v>2</v>
      </c>
      <c r="AY49" s="1247">
        <v>6</v>
      </c>
      <c r="AZ49" s="428"/>
      <c r="BA49" s="429"/>
      <c r="BB49" s="429"/>
      <c r="BC49" s="429"/>
      <c r="BD49" s="1085"/>
    </row>
    <row r="50" spans="1:56" x14ac:dyDescent="0.25">
      <c r="A50" s="311" t="s">
        <v>260</v>
      </c>
      <c r="B50" s="395">
        <v>3</v>
      </c>
      <c r="C50" s="5">
        <v>0</v>
      </c>
      <c r="D50" s="102">
        <v>1</v>
      </c>
      <c r="E50" s="102">
        <v>0</v>
      </c>
      <c r="F50" s="104">
        <v>1</v>
      </c>
      <c r="G50" s="1045">
        <v>0</v>
      </c>
      <c r="H50" s="549">
        <v>0</v>
      </c>
      <c r="I50" s="485">
        <v>1</v>
      </c>
      <c r="J50" s="22">
        <v>0</v>
      </c>
      <c r="K50" s="22">
        <v>0</v>
      </c>
      <c r="L50" s="22">
        <v>0</v>
      </c>
      <c r="M50" s="22">
        <v>0</v>
      </c>
      <c r="N50" s="22">
        <v>0</v>
      </c>
      <c r="O50" s="102">
        <v>0</v>
      </c>
      <c r="P50" s="102">
        <v>0</v>
      </c>
      <c r="Q50" s="105">
        <v>0</v>
      </c>
      <c r="R50" s="105">
        <v>0</v>
      </c>
      <c r="S50" s="105">
        <v>0</v>
      </c>
      <c r="T50" s="316">
        <v>1</v>
      </c>
      <c r="U50" s="22">
        <v>0</v>
      </c>
      <c r="V50" s="22">
        <v>0</v>
      </c>
      <c r="W50" s="22">
        <v>0</v>
      </c>
      <c r="X50" s="22">
        <v>0</v>
      </c>
      <c r="Y50" s="22">
        <v>0</v>
      </c>
      <c r="Z50" s="22">
        <v>0</v>
      </c>
      <c r="AA50" s="102">
        <v>0</v>
      </c>
      <c r="AB50" s="102">
        <v>0</v>
      </c>
      <c r="AC50" s="105">
        <v>0</v>
      </c>
      <c r="AD50" s="105">
        <v>0</v>
      </c>
      <c r="AE50" s="105">
        <v>0</v>
      </c>
      <c r="AF50" s="421">
        <v>1</v>
      </c>
      <c r="AG50" s="341">
        <v>1</v>
      </c>
      <c r="AH50" s="22">
        <v>1</v>
      </c>
      <c r="AI50" s="22">
        <v>0</v>
      </c>
      <c r="AJ50" s="22">
        <v>0</v>
      </c>
      <c r="AK50" s="22">
        <v>0</v>
      </c>
      <c r="AL50" s="22">
        <v>0</v>
      </c>
      <c r="AM50" s="102">
        <v>0</v>
      </c>
      <c r="AN50" s="102">
        <v>0</v>
      </c>
      <c r="AO50" s="105">
        <v>0</v>
      </c>
      <c r="AP50" s="105">
        <v>0</v>
      </c>
      <c r="AQ50" s="105">
        <v>0</v>
      </c>
      <c r="AR50" s="1046">
        <v>0</v>
      </c>
      <c r="AS50" s="341">
        <v>0</v>
      </c>
      <c r="AT50" s="22">
        <v>0</v>
      </c>
      <c r="AU50" s="22">
        <v>0</v>
      </c>
      <c r="AV50" s="22">
        <v>0</v>
      </c>
      <c r="AW50" s="22">
        <v>1</v>
      </c>
      <c r="AX50" s="22">
        <v>1</v>
      </c>
      <c r="AY50" s="1248">
        <v>0</v>
      </c>
      <c r="AZ50" s="102"/>
      <c r="BA50" s="105"/>
      <c r="BB50" s="105"/>
      <c r="BC50" s="105"/>
      <c r="BD50" s="1046"/>
    </row>
    <row r="51" spans="1:56" x14ac:dyDescent="0.25">
      <c r="A51" s="311" t="s">
        <v>26</v>
      </c>
      <c r="B51" s="395">
        <v>1</v>
      </c>
      <c r="C51" s="5">
        <v>1</v>
      </c>
      <c r="D51" s="102">
        <v>1</v>
      </c>
      <c r="E51" s="102">
        <v>2</v>
      </c>
      <c r="F51" s="104">
        <v>4</v>
      </c>
      <c r="G51" s="1045">
        <v>1</v>
      </c>
      <c r="H51" s="549">
        <v>2</v>
      </c>
      <c r="I51" s="485">
        <v>1</v>
      </c>
      <c r="J51" s="22">
        <v>0</v>
      </c>
      <c r="K51" s="22">
        <v>4</v>
      </c>
      <c r="L51" s="22">
        <v>4</v>
      </c>
      <c r="M51" s="22">
        <v>2</v>
      </c>
      <c r="N51" s="22">
        <v>3</v>
      </c>
      <c r="O51" s="102">
        <v>2</v>
      </c>
      <c r="P51" s="102">
        <v>3</v>
      </c>
      <c r="Q51" s="105">
        <v>3</v>
      </c>
      <c r="R51" s="105">
        <v>2</v>
      </c>
      <c r="S51" s="105">
        <v>2</v>
      </c>
      <c r="T51" s="316">
        <v>4</v>
      </c>
      <c r="U51" s="22">
        <v>1</v>
      </c>
      <c r="V51" s="22">
        <v>1</v>
      </c>
      <c r="W51" s="22">
        <v>1</v>
      </c>
      <c r="X51" s="22">
        <v>0</v>
      </c>
      <c r="Y51" s="22">
        <v>1</v>
      </c>
      <c r="Z51" s="22">
        <v>0</v>
      </c>
      <c r="AA51" s="102">
        <v>0</v>
      </c>
      <c r="AB51" s="102">
        <v>0</v>
      </c>
      <c r="AC51" s="105">
        <v>0</v>
      </c>
      <c r="AD51" s="105">
        <v>0</v>
      </c>
      <c r="AE51" s="105">
        <v>1</v>
      </c>
      <c r="AF51" s="421">
        <v>4</v>
      </c>
      <c r="AG51" s="341">
        <v>3</v>
      </c>
      <c r="AH51" s="22">
        <v>3</v>
      </c>
      <c r="AI51" s="22">
        <v>2</v>
      </c>
      <c r="AJ51" s="22">
        <v>2</v>
      </c>
      <c r="AK51" s="22">
        <v>2</v>
      </c>
      <c r="AL51" s="22">
        <v>2</v>
      </c>
      <c r="AM51" s="102">
        <v>1</v>
      </c>
      <c r="AN51" s="102">
        <v>2</v>
      </c>
      <c r="AO51" s="105">
        <v>1</v>
      </c>
      <c r="AP51" s="105">
        <v>1</v>
      </c>
      <c r="AQ51" s="105">
        <v>1</v>
      </c>
      <c r="AR51" s="1046">
        <v>1</v>
      </c>
      <c r="AS51" s="341">
        <v>1</v>
      </c>
      <c r="AT51" s="22">
        <v>1</v>
      </c>
      <c r="AU51" s="22">
        <v>1</v>
      </c>
      <c r="AV51" s="22">
        <v>1</v>
      </c>
      <c r="AW51" s="22">
        <v>2</v>
      </c>
      <c r="AX51" s="22">
        <v>2</v>
      </c>
      <c r="AY51" s="1248">
        <v>2</v>
      </c>
      <c r="AZ51" s="102"/>
      <c r="BA51" s="105"/>
      <c r="BB51" s="105"/>
      <c r="BC51" s="105"/>
      <c r="BD51" s="1046"/>
    </row>
    <row r="52" spans="1:56" x14ac:dyDescent="0.25">
      <c r="A52" s="311" t="s">
        <v>753</v>
      </c>
      <c r="B52" s="395">
        <v>4</v>
      </c>
      <c r="C52" s="5">
        <v>7</v>
      </c>
      <c r="D52" s="102">
        <v>0</v>
      </c>
      <c r="E52" s="102">
        <v>0</v>
      </c>
      <c r="F52" s="104">
        <v>1</v>
      </c>
      <c r="G52" s="1045">
        <v>0</v>
      </c>
      <c r="H52" s="549">
        <v>0</v>
      </c>
      <c r="I52" s="485">
        <v>1</v>
      </c>
      <c r="J52" s="22">
        <v>1</v>
      </c>
      <c r="K52" s="22">
        <v>1</v>
      </c>
      <c r="L52" s="22">
        <v>0</v>
      </c>
      <c r="M52" s="22">
        <v>0</v>
      </c>
      <c r="N52" s="22">
        <v>0</v>
      </c>
      <c r="O52" s="102">
        <v>0</v>
      </c>
      <c r="P52" s="102">
        <v>0</v>
      </c>
      <c r="Q52" s="105">
        <v>0</v>
      </c>
      <c r="R52" s="105">
        <v>0</v>
      </c>
      <c r="S52" s="105">
        <v>0</v>
      </c>
      <c r="T52" s="316">
        <v>2</v>
      </c>
      <c r="U52" s="22">
        <v>1</v>
      </c>
      <c r="V52" s="22">
        <v>1</v>
      </c>
      <c r="W52" s="22">
        <v>1</v>
      </c>
      <c r="X52" s="22">
        <v>1</v>
      </c>
      <c r="Y52" s="22">
        <v>1</v>
      </c>
      <c r="Z52" s="22">
        <v>1</v>
      </c>
      <c r="AA52" s="102">
        <v>1</v>
      </c>
      <c r="AB52" s="102">
        <v>1</v>
      </c>
      <c r="AC52" s="105">
        <v>1</v>
      </c>
      <c r="AD52" s="105">
        <v>1</v>
      </c>
      <c r="AE52" s="105">
        <v>1</v>
      </c>
      <c r="AF52" s="421">
        <v>1</v>
      </c>
      <c r="AG52" s="341">
        <v>1</v>
      </c>
      <c r="AH52" s="22">
        <v>1</v>
      </c>
      <c r="AI52" s="22">
        <v>0</v>
      </c>
      <c r="AJ52" s="22">
        <v>0</v>
      </c>
      <c r="AK52" s="22">
        <v>0</v>
      </c>
      <c r="AL52" s="22">
        <v>0</v>
      </c>
      <c r="AM52" s="102">
        <v>0</v>
      </c>
      <c r="AN52" s="102">
        <v>0</v>
      </c>
      <c r="AO52" s="105">
        <v>0</v>
      </c>
      <c r="AP52" s="105">
        <v>0</v>
      </c>
      <c r="AQ52" s="105">
        <v>0</v>
      </c>
      <c r="AR52" s="1046">
        <v>0</v>
      </c>
      <c r="AS52" s="341">
        <v>0</v>
      </c>
      <c r="AT52" s="22">
        <v>0</v>
      </c>
      <c r="AU52" s="22">
        <v>0</v>
      </c>
      <c r="AV52" s="22">
        <v>0</v>
      </c>
      <c r="AW52" s="22">
        <v>0</v>
      </c>
      <c r="AX52" s="22">
        <v>0</v>
      </c>
      <c r="AY52" s="1248">
        <v>0</v>
      </c>
      <c r="AZ52" s="102"/>
      <c r="BA52" s="105"/>
      <c r="BB52" s="105"/>
      <c r="BC52" s="105"/>
      <c r="BD52" s="1046"/>
    </row>
    <row r="53" spans="1:56" x14ac:dyDescent="0.25">
      <c r="A53" s="311" t="s">
        <v>256</v>
      </c>
      <c r="B53" s="395">
        <v>786</v>
      </c>
      <c r="C53" s="5">
        <v>865</v>
      </c>
      <c r="D53" s="102">
        <v>819</v>
      </c>
      <c r="E53" s="102">
        <v>803</v>
      </c>
      <c r="F53" s="104">
        <v>817</v>
      </c>
      <c r="G53" s="1045">
        <v>975</v>
      </c>
      <c r="H53" s="549">
        <v>1004</v>
      </c>
      <c r="I53" s="485">
        <v>830</v>
      </c>
      <c r="J53" s="22">
        <v>821</v>
      </c>
      <c r="K53" s="22">
        <v>829</v>
      </c>
      <c r="L53" s="22">
        <v>836</v>
      </c>
      <c r="M53" s="22">
        <v>848</v>
      </c>
      <c r="N53" s="22">
        <v>852</v>
      </c>
      <c r="O53" s="102">
        <v>846</v>
      </c>
      <c r="P53" s="102">
        <v>854</v>
      </c>
      <c r="Q53" s="105">
        <v>842</v>
      </c>
      <c r="R53" s="105">
        <v>848</v>
      </c>
      <c r="S53" s="105">
        <v>833</v>
      </c>
      <c r="T53" s="316">
        <v>774</v>
      </c>
      <c r="U53" s="22">
        <v>779</v>
      </c>
      <c r="V53" s="22">
        <v>788</v>
      </c>
      <c r="W53" s="22">
        <v>787</v>
      </c>
      <c r="X53" s="22">
        <v>772</v>
      </c>
      <c r="Y53" s="22">
        <v>774</v>
      </c>
      <c r="Z53" s="22">
        <v>761</v>
      </c>
      <c r="AA53" s="102">
        <v>763</v>
      </c>
      <c r="AB53" s="102">
        <v>769</v>
      </c>
      <c r="AC53" s="105">
        <v>784</v>
      </c>
      <c r="AD53" s="105">
        <v>791</v>
      </c>
      <c r="AE53" s="105">
        <v>817</v>
      </c>
      <c r="AF53" s="421">
        <v>817</v>
      </c>
      <c r="AG53" s="341">
        <v>810</v>
      </c>
      <c r="AH53" s="22">
        <v>838</v>
      </c>
      <c r="AI53" s="22">
        <v>866</v>
      </c>
      <c r="AJ53" s="22">
        <v>893</v>
      </c>
      <c r="AK53" s="22">
        <v>897</v>
      </c>
      <c r="AL53" s="22">
        <v>905</v>
      </c>
      <c r="AM53" s="102">
        <v>906</v>
      </c>
      <c r="AN53" s="102">
        <v>902</v>
      </c>
      <c r="AO53" s="105">
        <v>917</v>
      </c>
      <c r="AP53" s="105">
        <v>930</v>
      </c>
      <c r="AQ53" s="105">
        <v>966</v>
      </c>
      <c r="AR53" s="1046">
        <v>975</v>
      </c>
      <c r="AS53" s="341">
        <v>964</v>
      </c>
      <c r="AT53" s="22">
        <v>975</v>
      </c>
      <c r="AU53" s="22">
        <v>961</v>
      </c>
      <c r="AV53" s="22">
        <v>963</v>
      </c>
      <c r="AW53" s="22">
        <v>961</v>
      </c>
      <c r="AX53" s="22">
        <v>972</v>
      </c>
      <c r="AY53" s="1248">
        <v>1004</v>
      </c>
      <c r="AZ53" s="102"/>
      <c r="BA53" s="105"/>
      <c r="BB53" s="105"/>
      <c r="BC53" s="105"/>
      <c r="BD53" s="1046"/>
    </row>
    <row r="54" spans="1:56" x14ac:dyDescent="0.25">
      <c r="A54" s="311" t="s">
        <v>58</v>
      </c>
      <c r="B54" s="395">
        <v>0</v>
      </c>
      <c r="C54" s="5">
        <v>0</v>
      </c>
      <c r="D54" s="102">
        <v>0</v>
      </c>
      <c r="E54" s="102">
        <v>0</v>
      </c>
      <c r="F54" s="104">
        <v>0</v>
      </c>
      <c r="G54" s="1045">
        <v>0</v>
      </c>
      <c r="H54" s="549">
        <v>0</v>
      </c>
      <c r="I54" s="485">
        <v>0</v>
      </c>
      <c r="J54" s="22">
        <v>0</v>
      </c>
      <c r="K54" s="22">
        <v>0</v>
      </c>
      <c r="L54" s="22">
        <v>0</v>
      </c>
      <c r="M54" s="22">
        <v>0</v>
      </c>
      <c r="N54" s="22">
        <v>1</v>
      </c>
      <c r="O54" s="102">
        <v>1</v>
      </c>
      <c r="P54" s="102">
        <v>1</v>
      </c>
      <c r="Q54" s="105">
        <v>1</v>
      </c>
      <c r="R54" s="105">
        <v>1</v>
      </c>
      <c r="S54" s="105">
        <v>0</v>
      </c>
      <c r="T54" s="316">
        <v>0</v>
      </c>
      <c r="U54" s="22">
        <v>0</v>
      </c>
      <c r="V54" s="22">
        <v>0</v>
      </c>
      <c r="W54" s="22">
        <v>0</v>
      </c>
      <c r="X54" s="22">
        <v>0</v>
      </c>
      <c r="Y54" s="22">
        <v>0</v>
      </c>
      <c r="Z54" s="22">
        <v>0</v>
      </c>
      <c r="AA54" s="102">
        <v>0</v>
      </c>
      <c r="AB54" s="102">
        <v>0</v>
      </c>
      <c r="AC54" s="105">
        <v>0</v>
      </c>
      <c r="AD54" s="105">
        <v>0</v>
      </c>
      <c r="AE54" s="105">
        <v>0</v>
      </c>
      <c r="AF54" s="421">
        <v>0</v>
      </c>
      <c r="AG54" s="341">
        <v>2</v>
      </c>
      <c r="AH54" s="22">
        <v>2</v>
      </c>
      <c r="AI54" s="22">
        <v>1</v>
      </c>
      <c r="AJ54" s="22">
        <v>1</v>
      </c>
      <c r="AK54" s="22">
        <v>1</v>
      </c>
      <c r="AL54" s="22">
        <v>0</v>
      </c>
      <c r="AM54" s="102">
        <v>0</v>
      </c>
      <c r="AN54" s="102">
        <v>0</v>
      </c>
      <c r="AO54" s="105">
        <v>0</v>
      </c>
      <c r="AP54" s="105">
        <v>0</v>
      </c>
      <c r="AQ54" s="105">
        <v>0</v>
      </c>
      <c r="AR54" s="1046">
        <v>0</v>
      </c>
      <c r="AS54" s="341">
        <v>0</v>
      </c>
      <c r="AT54" s="22">
        <v>0</v>
      </c>
      <c r="AU54" s="22">
        <v>0</v>
      </c>
      <c r="AV54" s="22">
        <v>0</v>
      </c>
      <c r="AW54" s="22">
        <v>0</v>
      </c>
      <c r="AX54" s="22">
        <v>0</v>
      </c>
      <c r="AY54" s="1248">
        <v>0</v>
      </c>
      <c r="AZ54" s="102"/>
      <c r="BA54" s="105"/>
      <c r="BB54" s="105"/>
      <c r="BC54" s="105"/>
      <c r="BD54" s="1046"/>
    </row>
    <row r="55" spans="1:56" ht="15.75" thickBot="1" x14ac:dyDescent="0.3">
      <c r="A55" s="856" t="s">
        <v>261</v>
      </c>
      <c r="B55" s="396">
        <v>4</v>
      </c>
      <c r="C55" s="6">
        <v>8</v>
      </c>
      <c r="D55" s="425">
        <v>1</v>
      </c>
      <c r="E55" s="425">
        <v>15</v>
      </c>
      <c r="F55" s="103">
        <v>19</v>
      </c>
      <c r="G55" s="1038">
        <v>9</v>
      </c>
      <c r="H55" s="536">
        <v>10</v>
      </c>
      <c r="I55" s="660">
        <v>2</v>
      </c>
      <c r="J55" s="100">
        <v>2</v>
      </c>
      <c r="K55" s="100">
        <v>3</v>
      </c>
      <c r="L55" s="100">
        <v>5</v>
      </c>
      <c r="M55" s="100">
        <v>3</v>
      </c>
      <c r="N55" s="100">
        <v>3</v>
      </c>
      <c r="O55" s="425">
        <v>2</v>
      </c>
      <c r="P55" s="425">
        <v>3</v>
      </c>
      <c r="Q55" s="103">
        <v>2</v>
      </c>
      <c r="R55" s="103">
        <v>2</v>
      </c>
      <c r="S55" s="103">
        <v>3</v>
      </c>
      <c r="T55" s="211">
        <v>30</v>
      </c>
      <c r="U55" s="100">
        <v>17</v>
      </c>
      <c r="V55" s="100">
        <v>19</v>
      </c>
      <c r="W55" s="100">
        <v>20</v>
      </c>
      <c r="X55" s="100">
        <v>20</v>
      </c>
      <c r="Y55" s="100">
        <v>17</v>
      </c>
      <c r="Z55" s="100">
        <v>15</v>
      </c>
      <c r="AA55" s="425">
        <v>16</v>
      </c>
      <c r="AB55" s="425">
        <v>16</v>
      </c>
      <c r="AC55" s="103">
        <v>18</v>
      </c>
      <c r="AD55" s="103">
        <v>17</v>
      </c>
      <c r="AE55" s="103">
        <v>19</v>
      </c>
      <c r="AF55" s="348">
        <v>19</v>
      </c>
      <c r="AG55" s="436">
        <v>21</v>
      </c>
      <c r="AH55" s="100">
        <v>24</v>
      </c>
      <c r="AI55" s="100">
        <v>21</v>
      </c>
      <c r="AJ55" s="100">
        <v>16</v>
      </c>
      <c r="AK55" s="100">
        <v>17</v>
      </c>
      <c r="AL55" s="100">
        <v>20</v>
      </c>
      <c r="AM55" s="425">
        <v>19</v>
      </c>
      <c r="AN55" s="425">
        <v>16</v>
      </c>
      <c r="AO55" s="103">
        <v>13</v>
      </c>
      <c r="AP55" s="103">
        <v>15</v>
      </c>
      <c r="AQ55" s="103">
        <v>9</v>
      </c>
      <c r="AR55" s="1038">
        <v>9</v>
      </c>
      <c r="AS55" s="436">
        <v>11</v>
      </c>
      <c r="AT55" s="100">
        <v>12</v>
      </c>
      <c r="AU55" s="100">
        <v>7</v>
      </c>
      <c r="AV55" s="100">
        <v>6</v>
      </c>
      <c r="AW55" s="100">
        <v>5</v>
      </c>
      <c r="AX55" s="100">
        <v>8</v>
      </c>
      <c r="AY55" s="1249">
        <v>10</v>
      </c>
      <c r="AZ55" s="425"/>
      <c r="BA55" s="103"/>
      <c r="BB55" s="103"/>
      <c r="BC55" s="103"/>
      <c r="BD55" s="1038"/>
    </row>
    <row r="56" spans="1:56" ht="33" customHeight="1" x14ac:dyDescent="0.25">
      <c r="A56" s="1386" t="s">
        <v>765</v>
      </c>
      <c r="B56" s="1386"/>
      <c r="C56" s="1386"/>
      <c r="D56" s="1386"/>
      <c r="E56" s="1386"/>
      <c r="F56" s="1386"/>
      <c r="G56" s="1386"/>
      <c r="H56" s="1386"/>
      <c r="I56" s="1386"/>
      <c r="J56" s="1386"/>
      <c r="K56" s="1386"/>
      <c r="L56" s="1386"/>
      <c r="M56" s="1386"/>
      <c r="N56" s="1386"/>
      <c r="O56" s="1386"/>
      <c r="P56" s="1386"/>
      <c r="Q56" s="1386"/>
      <c r="R56" s="1386"/>
      <c r="S56" s="1386"/>
      <c r="T56" s="1386"/>
      <c r="U56" s="1386"/>
      <c r="V56" s="1386"/>
      <c r="W56" s="1386"/>
      <c r="X56" s="1386"/>
      <c r="Y56" s="1386"/>
      <c r="Z56" s="1386"/>
      <c r="AA56" s="1386"/>
      <c r="AB56" s="1386"/>
      <c r="AC56" s="1386"/>
      <c r="AD56" s="1386"/>
      <c r="AE56" s="1386"/>
      <c r="AF56" s="1386"/>
      <c r="AG56" s="1386"/>
      <c r="AH56" s="1386"/>
      <c r="AI56" s="1386"/>
      <c r="AJ56" s="1386"/>
      <c r="AK56" s="1386"/>
      <c r="AL56" s="1386"/>
      <c r="AM56" s="1386"/>
      <c r="AN56" s="1386"/>
      <c r="AO56" s="1386"/>
      <c r="AP56" s="1386"/>
      <c r="AQ56" s="1386"/>
      <c r="AR56" s="1386"/>
      <c r="AS56" s="1386"/>
      <c r="AT56" s="1386"/>
      <c r="AU56" s="1386"/>
      <c r="AV56" s="1386"/>
      <c r="AW56" s="1386"/>
      <c r="AX56" s="1386"/>
      <c r="AY56" s="1386"/>
      <c r="AZ56" s="1386"/>
      <c r="BA56" s="1386"/>
      <c r="BB56" s="1386"/>
      <c r="BC56" s="1386"/>
      <c r="BD56" s="1386"/>
    </row>
    <row r="57" spans="1:56" x14ac:dyDescent="0.25">
      <c r="D57" s="174"/>
      <c r="E57" s="174"/>
      <c r="F57" s="174"/>
      <c r="G57" s="174"/>
      <c r="H57" s="174"/>
    </row>
  </sheetData>
  <sheetProtection algorithmName="SHA-512" hashValue="khRKhLVPJfuC7v2TrPH/LXSXOxZ3wXopZvr7W1YP+87BxlBXUCCk+Ufd98/fWMStZ1GBFU6ziAMTj8lK0elFrA==" saltValue="oy0ETpkVhewW8+eMgkeYQg==" spinCount="100000" sheet="1" objects="1" scenarios="1"/>
  <mergeCells count="2">
    <mergeCell ref="A1:BD1"/>
    <mergeCell ref="A56:BD56"/>
  </mergeCells>
  <pageMargins left="0.25" right="0.25" top="0.75" bottom="0.75" header="0.3" footer="0.3"/>
  <pageSetup scale="52" fitToHeight="0" orientation="landscape" r:id="rId1"/>
  <headerFooter>
    <oddFooter>&amp;LDCS&amp;R1-18-2017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249977111117893"/>
    <pageSetUpPr fitToPage="1"/>
  </sheetPr>
  <dimension ref="A1:CN64"/>
  <sheetViews>
    <sheetView showGridLines="0" zoomScale="90" zoomScaleNormal="90" workbookViewId="0">
      <selection activeCell="E7" sqref="E7"/>
    </sheetView>
  </sheetViews>
  <sheetFormatPr defaultColWidth="9.140625" defaultRowHeight="15" x14ac:dyDescent="0.25"/>
  <cols>
    <col min="1" max="1" width="66.140625" style="3" customWidth="1"/>
    <col min="2" max="3" width="0" style="3" hidden="1" customWidth="1"/>
    <col min="4" max="5" width="11.42578125" style="3" bestFit="1" customWidth="1"/>
    <col min="6" max="6" width="9.85546875" style="3" bestFit="1" customWidth="1"/>
    <col min="7" max="7" width="11.85546875" style="3" bestFit="1" customWidth="1"/>
    <col min="8" max="8" width="11.5703125" style="3" customWidth="1"/>
    <col min="9" max="31" width="9.140625" style="3" hidden="1" customWidth="1"/>
    <col min="32" max="32" width="8.7109375" style="3" hidden="1" customWidth="1"/>
    <col min="33" max="41" width="9" style="3" hidden="1" customWidth="1"/>
    <col min="42" max="44" width="8.85546875" style="3" hidden="1" customWidth="1"/>
    <col min="45" max="56" width="10.7109375" style="3" hidden="1" customWidth="1"/>
    <col min="57" max="68" width="10.7109375" style="3" customWidth="1"/>
    <col min="69" max="16384" width="9.140625" style="3"/>
  </cols>
  <sheetData>
    <row r="1" spans="1:92" ht="21" thickBot="1" x14ac:dyDescent="0.3">
      <c r="A1" s="1383" t="s">
        <v>364</v>
      </c>
      <c r="B1" s="1384"/>
      <c r="C1" s="1384"/>
      <c r="D1" s="1384"/>
      <c r="E1" s="1384"/>
      <c r="F1" s="1384"/>
      <c r="G1" s="1384"/>
      <c r="H1" s="1384"/>
      <c r="I1" s="1384"/>
      <c r="J1" s="1384"/>
      <c r="K1" s="1384"/>
      <c r="L1" s="1384"/>
      <c r="M1" s="1384"/>
      <c r="N1" s="1384"/>
      <c r="O1" s="1384"/>
      <c r="P1" s="1384"/>
      <c r="Q1" s="1384"/>
      <c r="R1" s="1384"/>
      <c r="S1" s="1384"/>
      <c r="T1" s="1384"/>
      <c r="U1" s="1384"/>
      <c r="V1" s="1384"/>
      <c r="W1" s="1384"/>
      <c r="X1" s="1384"/>
      <c r="Y1" s="1384"/>
      <c r="Z1" s="1384"/>
      <c r="AA1" s="1384"/>
      <c r="AB1" s="1384"/>
      <c r="AC1" s="1384"/>
      <c r="AD1" s="1384"/>
      <c r="AE1" s="1384"/>
      <c r="AF1" s="1384"/>
      <c r="AG1" s="1384"/>
      <c r="AH1" s="1384"/>
      <c r="AI1" s="1384"/>
      <c r="AJ1" s="1384"/>
      <c r="AK1" s="1384"/>
      <c r="AL1" s="1384"/>
      <c r="AM1" s="1384"/>
      <c r="AN1" s="1384"/>
      <c r="AO1" s="1384"/>
      <c r="AP1" s="1384"/>
      <c r="AQ1" s="1384"/>
      <c r="AR1" s="1384"/>
      <c r="AS1" s="1384"/>
      <c r="AT1" s="1384"/>
      <c r="AU1" s="1384"/>
      <c r="AV1" s="1384"/>
      <c r="AW1" s="1384"/>
      <c r="AX1" s="1384"/>
      <c r="AY1" s="1384"/>
      <c r="AZ1" s="1384"/>
      <c r="BA1" s="1384"/>
      <c r="BB1" s="1384"/>
      <c r="BC1" s="1384"/>
      <c r="BD1" s="1384"/>
      <c r="BE1" s="1384"/>
      <c r="BF1" s="1384"/>
      <c r="BG1" s="1384"/>
      <c r="BH1" s="1384"/>
      <c r="BI1" s="1384"/>
      <c r="BJ1" s="1384"/>
      <c r="BK1" s="1384"/>
      <c r="BL1" s="1384"/>
      <c r="BM1" s="1384"/>
      <c r="BN1" s="1384"/>
      <c r="BO1" s="1384"/>
      <c r="BP1" s="1385"/>
    </row>
    <row r="2" spans="1:92" ht="15.75" x14ac:dyDescent="0.25">
      <c r="A2" s="1392" t="s">
        <v>144</v>
      </c>
      <c r="B2" s="1392"/>
      <c r="C2" s="1392"/>
      <c r="D2" s="1392"/>
      <c r="E2" s="1392"/>
      <c r="F2" s="16"/>
      <c r="G2" s="16"/>
      <c r="H2" s="16"/>
      <c r="I2" s="16"/>
      <c r="K2" s="635"/>
      <c r="L2" s="635"/>
      <c r="M2" s="16"/>
      <c r="N2" s="16"/>
      <c r="O2" s="16"/>
      <c r="P2" s="16"/>
      <c r="Q2" s="16"/>
      <c r="R2" s="318"/>
      <c r="S2" s="16"/>
      <c r="T2" s="16"/>
      <c r="AP2" s="20"/>
      <c r="BB2" s="20"/>
      <c r="BN2" s="1274" t="str">
        <f>'Operational Data'!BN2</f>
        <v>Effective: March 31, 2021</v>
      </c>
    </row>
    <row r="3" spans="1:92" ht="15.75" customHeight="1" x14ac:dyDescent="0.25">
      <c r="A3" s="1391" t="s">
        <v>563</v>
      </c>
      <c r="B3" s="1391"/>
      <c r="C3" s="1391"/>
      <c r="D3" s="1391"/>
      <c r="E3" s="1391"/>
      <c r="F3" s="632"/>
      <c r="G3" s="635"/>
      <c r="H3" s="635"/>
      <c r="I3" s="634"/>
      <c r="J3" s="16"/>
      <c r="K3" s="16"/>
      <c r="L3" s="16"/>
      <c r="M3" s="16"/>
      <c r="N3" s="16"/>
      <c r="O3" s="16"/>
      <c r="P3" s="16"/>
      <c r="Q3" s="16"/>
      <c r="R3" s="318"/>
      <c r="S3" s="16"/>
      <c r="T3" s="16"/>
      <c r="AP3" s="20"/>
      <c r="BB3" s="20"/>
      <c r="BN3" s="20"/>
    </row>
    <row r="4" spans="1:92" s="8" customFormat="1" ht="15.75" customHeight="1" x14ac:dyDescent="0.25">
      <c r="A4" s="632"/>
      <c r="B4" s="632"/>
      <c r="C4" s="632"/>
      <c r="D4" s="632"/>
      <c r="E4" s="632"/>
      <c r="F4" s="632"/>
      <c r="G4" s="632"/>
      <c r="H4" s="632"/>
      <c r="I4" s="632"/>
      <c r="J4" s="1"/>
      <c r="K4" s="1"/>
      <c r="L4" s="1"/>
      <c r="M4" s="1"/>
      <c r="N4" s="1"/>
      <c r="O4" s="1"/>
      <c r="P4" s="1"/>
      <c r="Q4" s="1"/>
      <c r="R4" s="633"/>
      <c r="S4" s="1"/>
      <c r="T4" s="1"/>
      <c r="AP4" s="296"/>
      <c r="BB4" s="296"/>
      <c r="BN4" s="296"/>
    </row>
    <row r="5" spans="1:92" ht="16.5" thickBot="1" x14ac:dyDescent="0.3">
      <c r="A5" s="1389" t="s">
        <v>561</v>
      </c>
      <c r="B5" s="1389"/>
      <c r="C5" s="1389"/>
      <c r="D5" s="1390"/>
      <c r="E5" s="1390"/>
      <c r="F5" s="1390"/>
      <c r="G5" s="1390"/>
      <c r="H5" s="1389"/>
      <c r="I5" s="1389"/>
      <c r="J5" s="1389"/>
      <c r="K5" s="1389"/>
      <c r="L5" s="1389"/>
      <c r="M5" s="1389"/>
      <c r="N5" s="1389"/>
      <c r="O5" s="1389"/>
      <c r="P5" s="1389"/>
      <c r="Q5" s="1389"/>
      <c r="R5" s="1389"/>
      <c r="S5" s="1389"/>
      <c r="T5" s="1389"/>
      <c r="U5" s="1389"/>
      <c r="V5" s="1389"/>
      <c r="W5" s="1389"/>
      <c r="X5" s="1389"/>
      <c r="Y5" s="1389"/>
      <c r="Z5" s="1389"/>
      <c r="AA5" s="1389"/>
      <c r="AB5" s="1389"/>
      <c r="AC5" s="1389"/>
      <c r="AD5" s="1389"/>
      <c r="AE5" s="1389"/>
      <c r="AF5" s="1389"/>
      <c r="AG5" s="1389"/>
      <c r="AH5" s="1389"/>
      <c r="AI5" s="1389"/>
      <c r="AJ5" s="1389"/>
      <c r="AK5" s="1389"/>
      <c r="AL5" s="1389"/>
      <c r="AM5" s="1389"/>
      <c r="AN5" s="1389"/>
      <c r="AO5" s="1389"/>
      <c r="AP5" s="1389"/>
      <c r="AQ5" s="1389"/>
      <c r="AR5" s="1389"/>
      <c r="AS5" s="1389"/>
      <c r="AT5" s="1389"/>
      <c r="AU5" s="1389"/>
      <c r="AV5" s="1389"/>
      <c r="AW5" s="1389"/>
      <c r="AX5" s="1389"/>
      <c r="AY5" s="1389"/>
      <c r="AZ5" s="1389"/>
      <c r="BA5" s="1389"/>
      <c r="BB5" s="1389"/>
      <c r="BC5" s="1389"/>
      <c r="BD5" s="1389"/>
      <c r="BE5" s="1389"/>
      <c r="BF5" s="1389"/>
      <c r="BG5" s="1389"/>
      <c r="BH5" s="1389"/>
      <c r="BI5" s="1389"/>
      <c r="BJ5" s="1389"/>
      <c r="BK5" s="1389"/>
      <c r="BL5" s="1389"/>
      <c r="BM5" s="1389"/>
      <c r="BN5" s="1389"/>
      <c r="BO5" s="1389"/>
      <c r="BP5" s="1389"/>
    </row>
    <row r="6" spans="1:92" ht="26.25" thickBot="1" x14ac:dyDescent="0.3">
      <c r="A6" s="1160" t="s">
        <v>635</v>
      </c>
      <c r="B6" s="142" t="s">
        <v>4</v>
      </c>
      <c r="C6" s="499" t="s">
        <v>7</v>
      </c>
      <c r="D6" s="1147" t="s">
        <v>737</v>
      </c>
      <c r="E6" s="26" t="s">
        <v>738</v>
      </c>
      <c r="F6" s="26" t="s">
        <v>743</v>
      </c>
      <c r="G6" s="718" t="s">
        <v>740</v>
      </c>
      <c r="H6" s="1156" t="s">
        <v>734</v>
      </c>
      <c r="I6" s="328" t="s">
        <v>575</v>
      </c>
      <c r="J6" s="140" t="s">
        <v>574</v>
      </c>
      <c r="K6" s="140" t="s">
        <v>573</v>
      </c>
      <c r="L6" s="140" t="s">
        <v>572</v>
      </c>
      <c r="M6" s="140" t="s">
        <v>571</v>
      </c>
      <c r="N6" s="140" t="s">
        <v>570</v>
      </c>
      <c r="O6" s="140" t="s">
        <v>569</v>
      </c>
      <c r="P6" s="140" t="s">
        <v>568</v>
      </c>
      <c r="Q6" s="140" t="s">
        <v>567</v>
      </c>
      <c r="R6" s="140" t="s">
        <v>566</v>
      </c>
      <c r="S6" s="140" t="s">
        <v>565</v>
      </c>
      <c r="T6" s="141" t="s">
        <v>564</v>
      </c>
      <c r="U6" s="328" t="s">
        <v>43</v>
      </c>
      <c r="V6" s="140" t="s">
        <v>32</v>
      </c>
      <c r="W6" s="140" t="s">
        <v>33</v>
      </c>
      <c r="X6" s="140" t="s">
        <v>34</v>
      </c>
      <c r="Y6" s="140" t="s">
        <v>35</v>
      </c>
      <c r="Z6" s="140" t="s">
        <v>36</v>
      </c>
      <c r="AA6" s="140" t="s">
        <v>37</v>
      </c>
      <c r="AB6" s="140" t="s">
        <v>38</v>
      </c>
      <c r="AC6" s="140" t="s">
        <v>39</v>
      </c>
      <c r="AD6" s="140" t="s">
        <v>40</v>
      </c>
      <c r="AE6" s="140" t="s">
        <v>41</v>
      </c>
      <c r="AF6" s="141" t="s">
        <v>42</v>
      </c>
      <c r="AG6" s="506" t="s">
        <v>401</v>
      </c>
      <c r="AH6" s="140" t="s">
        <v>402</v>
      </c>
      <c r="AI6" s="140" t="s">
        <v>403</v>
      </c>
      <c r="AJ6" s="140" t="s">
        <v>404</v>
      </c>
      <c r="AK6" s="140" t="s">
        <v>405</v>
      </c>
      <c r="AL6" s="140" t="s">
        <v>406</v>
      </c>
      <c r="AM6" s="140" t="s">
        <v>407</v>
      </c>
      <c r="AN6" s="140" t="s">
        <v>408</v>
      </c>
      <c r="AO6" s="140" t="s">
        <v>412</v>
      </c>
      <c r="AP6" s="140" t="s">
        <v>409</v>
      </c>
      <c r="AQ6" s="140" t="s">
        <v>410</v>
      </c>
      <c r="AR6" s="141" t="s">
        <v>411</v>
      </c>
      <c r="AS6" s="328" t="s">
        <v>475</v>
      </c>
      <c r="AT6" s="140" t="s">
        <v>476</v>
      </c>
      <c r="AU6" s="140" t="s">
        <v>477</v>
      </c>
      <c r="AV6" s="140" t="s">
        <v>478</v>
      </c>
      <c r="AW6" s="140" t="s">
        <v>485</v>
      </c>
      <c r="AX6" s="140" t="s">
        <v>486</v>
      </c>
      <c r="AY6" s="140" t="s">
        <v>479</v>
      </c>
      <c r="AZ6" s="140" t="s">
        <v>480</v>
      </c>
      <c r="BA6" s="140" t="s">
        <v>481</v>
      </c>
      <c r="BB6" s="140" t="s">
        <v>482</v>
      </c>
      <c r="BC6" s="140" t="s">
        <v>483</v>
      </c>
      <c r="BD6" s="141" t="s">
        <v>484</v>
      </c>
      <c r="BE6" s="328" t="s">
        <v>512</v>
      </c>
      <c r="BF6" s="140" t="s">
        <v>513</v>
      </c>
      <c r="BG6" s="140" t="s">
        <v>514</v>
      </c>
      <c r="BH6" s="140" t="s">
        <v>515</v>
      </c>
      <c r="BI6" s="140" t="s">
        <v>516</v>
      </c>
      <c r="BJ6" s="140" t="s">
        <v>517</v>
      </c>
      <c r="BK6" s="140" t="s">
        <v>518</v>
      </c>
      <c r="BL6" s="140" t="s">
        <v>519</v>
      </c>
      <c r="BM6" s="140" t="s">
        <v>520</v>
      </c>
      <c r="BN6" s="140" t="s">
        <v>521</v>
      </c>
      <c r="BO6" s="140" t="s">
        <v>522</v>
      </c>
      <c r="BP6" s="141" t="s">
        <v>523</v>
      </c>
    </row>
    <row r="7" spans="1:92" x14ac:dyDescent="0.25">
      <c r="A7" s="694" t="s">
        <v>583</v>
      </c>
      <c r="B7" s="683" t="s">
        <v>487</v>
      </c>
      <c r="C7" s="803" t="s">
        <v>487</v>
      </c>
      <c r="D7" s="1148">
        <f>D9/D8</f>
        <v>0.23100988791779681</v>
      </c>
      <c r="E7" s="700">
        <f>E9/E8</f>
        <v>0.23253341876110317</v>
      </c>
      <c r="F7" s="700">
        <f>F9/F8</f>
        <v>0.22207294245516576</v>
      </c>
      <c r="G7" s="1159">
        <f>G9/G8</f>
        <v>0.21122187555487912</v>
      </c>
      <c r="H7" s="1227"/>
      <c r="I7" s="652" t="s">
        <v>487</v>
      </c>
      <c r="J7" s="653" t="s">
        <v>487</v>
      </c>
      <c r="K7" s="653" t="s">
        <v>487</v>
      </c>
      <c r="L7" s="653" t="s">
        <v>487</v>
      </c>
      <c r="M7" s="653" t="s">
        <v>487</v>
      </c>
      <c r="N7" s="653" t="s">
        <v>487</v>
      </c>
      <c r="O7" s="653" t="s">
        <v>487</v>
      </c>
      <c r="P7" s="653" t="s">
        <v>487</v>
      </c>
      <c r="Q7" s="653" t="s">
        <v>487</v>
      </c>
      <c r="R7" s="653" t="s">
        <v>487</v>
      </c>
      <c r="S7" s="653" t="s">
        <v>487</v>
      </c>
      <c r="T7" s="654" t="s">
        <v>487</v>
      </c>
      <c r="U7" s="809">
        <v>0.22500000000000001</v>
      </c>
      <c r="V7" s="636">
        <v>0.25084278271529298</v>
      </c>
      <c r="W7" s="637">
        <v>0.234387672343877</v>
      </c>
      <c r="X7" s="636">
        <v>0.22624681470695299</v>
      </c>
      <c r="Y7" s="636">
        <v>0.226493506493507</v>
      </c>
      <c r="Z7" s="636">
        <v>0.24480793971696399</v>
      </c>
      <c r="AA7" s="636">
        <v>0.22498647917793399</v>
      </c>
      <c r="AB7" s="636">
        <v>0.23013069586718499</v>
      </c>
      <c r="AC7" s="636">
        <v>0.22476001324064901</v>
      </c>
      <c r="AD7" s="636">
        <v>0.227965003240441</v>
      </c>
      <c r="AE7" s="636">
        <v>0.22546161321671501</v>
      </c>
      <c r="AF7" s="638">
        <v>0.22873674059787799</v>
      </c>
      <c r="AG7" s="639">
        <v>0.22865329512894</v>
      </c>
      <c r="AH7" s="640">
        <v>0.239219868962365</v>
      </c>
      <c r="AI7" s="640">
        <v>0.24664185143227099</v>
      </c>
      <c r="AJ7" s="640">
        <v>0.229703608247423</v>
      </c>
      <c r="AK7" s="640">
        <v>0.23604145770645299</v>
      </c>
      <c r="AL7" s="640">
        <v>0.23263199682413699</v>
      </c>
      <c r="AM7" s="640">
        <v>0.237677371172517</v>
      </c>
      <c r="AN7" s="640">
        <v>0.226963398933235</v>
      </c>
      <c r="AO7" s="640">
        <v>0.22253756260434099</v>
      </c>
      <c r="AP7" s="640">
        <v>0.225279171386956</v>
      </c>
      <c r="AQ7" s="640">
        <v>0.241487689889995</v>
      </c>
      <c r="AR7" s="641">
        <v>0.22</v>
      </c>
      <c r="AS7" s="639">
        <v>0.214</v>
      </c>
      <c r="AT7" s="222">
        <v>0.22600000000000001</v>
      </c>
      <c r="AU7" s="222">
        <v>0.216</v>
      </c>
      <c r="AV7" s="222">
        <v>0.222</v>
      </c>
      <c r="AW7" s="222">
        <v>0.224</v>
      </c>
      <c r="AX7" s="222">
        <v>0.22500000000000001</v>
      </c>
      <c r="AY7" s="222">
        <v>0.23100000000000001</v>
      </c>
      <c r="AZ7" s="222">
        <v>0.223</v>
      </c>
      <c r="BA7" s="222">
        <v>0.221</v>
      </c>
      <c r="BB7" s="222">
        <v>0.224</v>
      </c>
      <c r="BC7" s="978">
        <v>0.223</v>
      </c>
      <c r="BD7" s="1124">
        <v>0.215</v>
      </c>
      <c r="BE7" s="1259">
        <v>0.20300000000000001</v>
      </c>
      <c r="BF7" s="222">
        <v>0.21099999999999999</v>
      </c>
      <c r="BG7" s="222">
        <v>0.21199999999999999</v>
      </c>
      <c r="BH7" s="222">
        <v>0.21299999999999999</v>
      </c>
      <c r="BI7" s="222">
        <v>0.222</v>
      </c>
      <c r="BJ7" s="222">
        <v>0.21199999999999999</v>
      </c>
      <c r="BK7" s="1251">
        <v>0.20499999999999999</v>
      </c>
      <c r="BL7" s="1122"/>
      <c r="BM7" s="1122"/>
      <c r="BN7" s="1122"/>
      <c r="BO7" s="1123"/>
      <c r="BP7" s="1124"/>
      <c r="BQ7" s="642"/>
      <c r="BT7" s="642"/>
      <c r="BW7" s="642"/>
      <c r="CA7" s="642"/>
      <c r="CE7" s="642"/>
      <c r="CH7" s="642"/>
      <c r="CK7" s="642"/>
      <c r="CN7" s="642"/>
    </row>
    <row r="8" spans="1:92" x14ac:dyDescent="0.25">
      <c r="A8" s="598" t="s">
        <v>458</v>
      </c>
      <c r="B8" s="651" t="s">
        <v>487</v>
      </c>
      <c r="C8" s="1137" t="s">
        <v>487</v>
      </c>
      <c r="D8" s="1139">
        <f>SUM(U8:AF8)</f>
        <v>69681</v>
      </c>
      <c r="E8" s="698">
        <f>SUM(AG8:AR8)</f>
        <v>68674</v>
      </c>
      <c r="F8" s="1157">
        <f>SUM(AS8:BD8)</f>
        <v>66244</v>
      </c>
      <c r="G8" s="1073">
        <f>SUM(BE8:BP8)</f>
        <v>39423</v>
      </c>
      <c r="H8" s="1228"/>
      <c r="I8" s="655" t="s">
        <v>487</v>
      </c>
      <c r="J8" s="656" t="s">
        <v>487</v>
      </c>
      <c r="K8" s="656" t="s">
        <v>487</v>
      </c>
      <c r="L8" s="656" t="s">
        <v>487</v>
      </c>
      <c r="M8" s="656" t="s">
        <v>487</v>
      </c>
      <c r="N8" s="656" t="s">
        <v>487</v>
      </c>
      <c r="O8" s="656" t="s">
        <v>487</v>
      </c>
      <c r="P8" s="656" t="s">
        <v>487</v>
      </c>
      <c r="Q8" s="656" t="s">
        <v>487</v>
      </c>
      <c r="R8" s="656" t="s">
        <v>487</v>
      </c>
      <c r="S8" s="656" t="s">
        <v>487</v>
      </c>
      <c r="T8" s="657" t="s">
        <v>487</v>
      </c>
      <c r="U8" s="630">
        <v>5498</v>
      </c>
      <c r="V8" s="643">
        <v>6526</v>
      </c>
      <c r="W8" s="644">
        <v>6165</v>
      </c>
      <c r="X8" s="643">
        <v>5494</v>
      </c>
      <c r="Y8" s="643">
        <v>5775</v>
      </c>
      <c r="Z8" s="643">
        <v>5441</v>
      </c>
      <c r="AA8" s="643">
        <v>5547</v>
      </c>
      <c r="AB8" s="643">
        <v>5662</v>
      </c>
      <c r="AC8" s="643">
        <v>6042</v>
      </c>
      <c r="AD8" s="643">
        <v>6172</v>
      </c>
      <c r="AE8" s="643">
        <v>6174</v>
      </c>
      <c r="AF8" s="645">
        <v>5185</v>
      </c>
      <c r="AG8" s="646">
        <v>5235</v>
      </c>
      <c r="AH8" s="647">
        <v>6563</v>
      </c>
      <c r="AI8" s="647">
        <v>6179</v>
      </c>
      <c r="AJ8" s="647">
        <v>6208</v>
      </c>
      <c r="AK8" s="647">
        <v>5982</v>
      </c>
      <c r="AL8" s="647">
        <v>5038</v>
      </c>
      <c r="AM8" s="647">
        <v>5356</v>
      </c>
      <c r="AN8" s="647">
        <v>5437</v>
      </c>
      <c r="AO8" s="647">
        <v>5990</v>
      </c>
      <c r="AP8" s="647">
        <v>6179</v>
      </c>
      <c r="AQ8" s="647">
        <v>5727</v>
      </c>
      <c r="AR8" s="648">
        <v>4780</v>
      </c>
      <c r="AS8" s="646">
        <v>5281</v>
      </c>
      <c r="AT8" s="22">
        <v>6258</v>
      </c>
      <c r="AU8" s="22">
        <v>5906</v>
      </c>
      <c r="AV8" s="22">
        <v>5807</v>
      </c>
      <c r="AW8" s="22">
        <v>5409</v>
      </c>
      <c r="AX8" s="22">
        <v>4867</v>
      </c>
      <c r="AY8" s="22">
        <v>5501</v>
      </c>
      <c r="AZ8" s="22">
        <v>5153</v>
      </c>
      <c r="BA8" s="22">
        <v>5460</v>
      </c>
      <c r="BB8" s="22">
        <v>6173</v>
      </c>
      <c r="BC8" s="842">
        <v>5870</v>
      </c>
      <c r="BD8" s="1127">
        <v>4559</v>
      </c>
      <c r="BE8" s="1260">
        <v>5192</v>
      </c>
      <c r="BF8" s="22">
        <v>6474</v>
      </c>
      <c r="BG8" s="22">
        <v>6057</v>
      </c>
      <c r="BH8" s="22">
        <v>5674</v>
      </c>
      <c r="BI8" s="22">
        <v>5364</v>
      </c>
      <c r="BJ8" s="22">
        <v>4942</v>
      </c>
      <c r="BK8" s="1236">
        <v>5720</v>
      </c>
      <c r="BL8" s="1125"/>
      <c r="BM8" s="1125"/>
      <c r="BN8" s="1125"/>
      <c r="BO8" s="1126"/>
      <c r="BP8" s="1127"/>
      <c r="BQ8" s="649"/>
      <c r="BT8" s="649"/>
      <c r="BW8" s="649"/>
      <c r="CA8" s="649"/>
      <c r="CE8" s="649"/>
      <c r="CH8" s="649"/>
      <c r="CK8" s="649"/>
      <c r="CN8" s="649"/>
    </row>
    <row r="9" spans="1:92" ht="15.75" thickBot="1" x14ac:dyDescent="0.3">
      <c r="A9" s="387" t="s">
        <v>459</v>
      </c>
      <c r="B9" s="673" t="s">
        <v>487</v>
      </c>
      <c r="C9" s="1138" t="s">
        <v>487</v>
      </c>
      <c r="D9" s="1140">
        <f>SUM(U9:AF9)</f>
        <v>16097</v>
      </c>
      <c r="E9" s="701">
        <f>SUM(AG9:AR9)</f>
        <v>15969</v>
      </c>
      <c r="F9" s="1158">
        <f>SUM(AS9:BD9)</f>
        <v>14711</v>
      </c>
      <c r="G9" s="1074">
        <f>SUM(BE9:BP9)</f>
        <v>8327</v>
      </c>
      <c r="H9" s="1229"/>
      <c r="I9" s="742" t="s">
        <v>487</v>
      </c>
      <c r="J9" s="743" t="s">
        <v>487</v>
      </c>
      <c r="K9" s="743" t="s">
        <v>487</v>
      </c>
      <c r="L9" s="743" t="s">
        <v>487</v>
      </c>
      <c r="M9" s="743" t="s">
        <v>487</v>
      </c>
      <c r="N9" s="743" t="s">
        <v>487</v>
      </c>
      <c r="O9" s="743" t="s">
        <v>487</v>
      </c>
      <c r="P9" s="743" t="s">
        <v>487</v>
      </c>
      <c r="Q9" s="743" t="s">
        <v>487</v>
      </c>
      <c r="R9" s="743" t="s">
        <v>487</v>
      </c>
      <c r="S9" s="743" t="s">
        <v>487</v>
      </c>
      <c r="T9" s="744" t="s">
        <v>487</v>
      </c>
      <c r="U9" s="631">
        <v>1238</v>
      </c>
      <c r="V9" s="745">
        <v>1637</v>
      </c>
      <c r="W9" s="746">
        <v>1445</v>
      </c>
      <c r="X9" s="745">
        <v>1243</v>
      </c>
      <c r="Y9" s="745">
        <v>1308</v>
      </c>
      <c r="Z9" s="745">
        <v>1332</v>
      </c>
      <c r="AA9" s="745">
        <v>1248</v>
      </c>
      <c r="AB9" s="745">
        <v>1303</v>
      </c>
      <c r="AC9" s="745">
        <v>1358</v>
      </c>
      <c r="AD9" s="745">
        <v>1407</v>
      </c>
      <c r="AE9" s="745">
        <v>1392</v>
      </c>
      <c r="AF9" s="747">
        <v>1186</v>
      </c>
      <c r="AG9" s="748">
        <v>1197</v>
      </c>
      <c r="AH9" s="749">
        <v>1570</v>
      </c>
      <c r="AI9" s="749">
        <v>1524</v>
      </c>
      <c r="AJ9" s="749">
        <v>1426</v>
      </c>
      <c r="AK9" s="749">
        <v>1412</v>
      </c>
      <c r="AL9" s="749">
        <v>1172</v>
      </c>
      <c r="AM9" s="749">
        <v>1273</v>
      </c>
      <c r="AN9" s="749">
        <v>1234</v>
      </c>
      <c r="AO9" s="749">
        <v>1333</v>
      </c>
      <c r="AP9" s="749">
        <v>1392</v>
      </c>
      <c r="AQ9" s="749">
        <v>1383</v>
      </c>
      <c r="AR9" s="750">
        <v>1053</v>
      </c>
      <c r="AS9" s="748">
        <v>1130</v>
      </c>
      <c r="AT9" s="100">
        <v>1416</v>
      </c>
      <c r="AU9" s="100">
        <v>1277</v>
      </c>
      <c r="AV9" s="100">
        <v>1289</v>
      </c>
      <c r="AW9" s="100">
        <v>1209</v>
      </c>
      <c r="AX9" s="100">
        <v>1096</v>
      </c>
      <c r="AY9" s="100">
        <v>1268</v>
      </c>
      <c r="AZ9" s="100">
        <v>1148</v>
      </c>
      <c r="BA9" s="100">
        <v>1206</v>
      </c>
      <c r="BB9" s="100">
        <v>1382</v>
      </c>
      <c r="BC9" s="844">
        <v>1309</v>
      </c>
      <c r="BD9" s="1130">
        <v>981</v>
      </c>
      <c r="BE9" s="1261">
        <v>1055</v>
      </c>
      <c r="BF9" s="100">
        <v>1368</v>
      </c>
      <c r="BG9" s="100">
        <v>1283</v>
      </c>
      <c r="BH9" s="100">
        <v>1208</v>
      </c>
      <c r="BI9" s="100">
        <v>1193</v>
      </c>
      <c r="BJ9" s="100">
        <v>1048</v>
      </c>
      <c r="BK9" s="1246">
        <v>1172</v>
      </c>
      <c r="BL9" s="1128"/>
      <c r="BM9" s="1128"/>
      <c r="BN9" s="1128"/>
      <c r="BO9" s="1129"/>
      <c r="BP9" s="1130"/>
      <c r="BQ9" s="649"/>
      <c r="BT9" s="649"/>
      <c r="BW9" s="649"/>
      <c r="CA9" s="649"/>
      <c r="CE9" s="649"/>
      <c r="CH9" s="649"/>
      <c r="CK9" s="649"/>
      <c r="CN9" s="649"/>
    </row>
    <row r="10" spans="1:92" ht="15.75" thickBot="1" x14ac:dyDescent="0.3">
      <c r="A10" s="1"/>
      <c r="C10" s="699"/>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row>
    <row r="11" spans="1:92" ht="27" thickBot="1" x14ac:dyDescent="0.3">
      <c r="A11" s="785" t="s">
        <v>636</v>
      </c>
      <c r="B11" s="142" t="s">
        <v>4</v>
      </c>
      <c r="C11" s="499" t="s">
        <v>7</v>
      </c>
      <c r="D11" s="1147" t="s">
        <v>737</v>
      </c>
      <c r="E11" s="26" t="s">
        <v>738</v>
      </c>
      <c r="F11" s="26" t="s">
        <v>743</v>
      </c>
      <c r="G11" s="718" t="s">
        <v>741</v>
      </c>
      <c r="H11" s="461" t="s">
        <v>734</v>
      </c>
      <c r="I11" s="506" t="s">
        <v>43</v>
      </c>
      <c r="J11" s="140" t="s">
        <v>32</v>
      </c>
      <c r="K11" s="140" t="s">
        <v>33</v>
      </c>
      <c r="L11" s="140" t="s">
        <v>34</v>
      </c>
      <c r="M11" s="140" t="s">
        <v>35</v>
      </c>
      <c r="N11" s="140" t="s">
        <v>36</v>
      </c>
      <c r="O11" s="140" t="s">
        <v>37</v>
      </c>
      <c r="P11" s="140" t="s">
        <v>38</v>
      </c>
      <c r="Q11" s="140" t="s">
        <v>39</v>
      </c>
      <c r="R11" s="140" t="s">
        <v>40</v>
      </c>
      <c r="S11" s="140" t="s">
        <v>41</v>
      </c>
      <c r="T11" s="141" t="s">
        <v>42</v>
      </c>
      <c r="U11" s="140" t="s">
        <v>401</v>
      </c>
      <c r="V11" s="140" t="s">
        <v>402</v>
      </c>
      <c r="W11" s="140" t="s">
        <v>403</v>
      </c>
      <c r="X11" s="140" t="s">
        <v>404</v>
      </c>
      <c r="Y11" s="140" t="s">
        <v>405</v>
      </c>
      <c r="Z11" s="140" t="s">
        <v>406</v>
      </c>
      <c r="AA11" s="140" t="s">
        <v>407</v>
      </c>
      <c r="AB11" s="140" t="s">
        <v>408</v>
      </c>
      <c r="AC11" s="140" t="s">
        <v>412</v>
      </c>
      <c r="AD11" s="140" t="s">
        <v>409</v>
      </c>
      <c r="AE11" s="140" t="s">
        <v>410</v>
      </c>
      <c r="AF11" s="141" t="s">
        <v>411</v>
      </c>
      <c r="AG11" s="328" t="s">
        <v>475</v>
      </c>
      <c r="AH11" s="140" t="s">
        <v>476</v>
      </c>
      <c r="AI11" s="140" t="s">
        <v>477</v>
      </c>
      <c r="AJ11" s="140" t="s">
        <v>478</v>
      </c>
      <c r="AK11" s="140" t="s">
        <v>485</v>
      </c>
      <c r="AL11" s="140" t="s">
        <v>486</v>
      </c>
      <c r="AM11" s="140" t="s">
        <v>479</v>
      </c>
      <c r="AN11" s="140" t="s">
        <v>480</v>
      </c>
      <c r="AO11" s="140" t="s">
        <v>481</v>
      </c>
      <c r="AP11" s="140" t="s">
        <v>482</v>
      </c>
      <c r="AQ11" s="140" t="s">
        <v>483</v>
      </c>
      <c r="AR11" s="141" t="s">
        <v>484</v>
      </c>
      <c r="AS11" s="328" t="s">
        <v>512</v>
      </c>
      <c r="AT11" s="140" t="s">
        <v>513</v>
      </c>
      <c r="AU11" s="140" t="s">
        <v>514</v>
      </c>
      <c r="AV11" s="140" t="s">
        <v>515</v>
      </c>
      <c r="AW11" s="140" t="s">
        <v>516</v>
      </c>
      <c r="AX11" s="140" t="s">
        <v>517</v>
      </c>
      <c r="AY11" s="140" t="s">
        <v>518</v>
      </c>
      <c r="AZ11" s="140" t="s">
        <v>519</v>
      </c>
      <c r="BA11" s="140" t="s">
        <v>520</v>
      </c>
      <c r="BB11" s="140" t="s">
        <v>521</v>
      </c>
      <c r="BC11" s="140" t="s">
        <v>522</v>
      </c>
      <c r="BD11" s="141" t="s">
        <v>523</v>
      </c>
      <c r="BE11" s="328" t="s">
        <v>722</v>
      </c>
      <c r="BF11" s="140" t="s">
        <v>723</v>
      </c>
      <c r="BG11" s="140" t="s">
        <v>724</v>
      </c>
      <c r="BH11" s="140" t="s">
        <v>725</v>
      </c>
      <c r="BI11" s="140" t="s">
        <v>726</v>
      </c>
      <c r="BJ11" s="140" t="s">
        <v>727</v>
      </c>
      <c r="BK11" s="140" t="s">
        <v>767</v>
      </c>
      <c r="BL11" s="140" t="s">
        <v>764</v>
      </c>
      <c r="BM11" s="140" t="s">
        <v>730</v>
      </c>
      <c r="BN11" s="140" t="s">
        <v>731</v>
      </c>
      <c r="BO11" s="140" t="s">
        <v>732</v>
      </c>
      <c r="BP11" s="141" t="s">
        <v>733</v>
      </c>
    </row>
    <row r="12" spans="1:92" x14ac:dyDescent="0.25">
      <c r="A12" s="1161" t="s">
        <v>577</v>
      </c>
      <c r="B12" s="683" t="s">
        <v>487</v>
      </c>
      <c r="C12" s="803" t="s">
        <v>487</v>
      </c>
      <c r="D12" s="1149" t="s">
        <v>487</v>
      </c>
      <c r="E12" s="1162">
        <f>E14/(E13/100000)</f>
        <v>3.1136380013290785</v>
      </c>
      <c r="F12" s="1162">
        <f>F14/(F13/100000)</f>
        <v>2.5649585467722136</v>
      </c>
      <c r="G12" s="1163">
        <f>G14/(G13/100000)</f>
        <v>1.4237356746217575</v>
      </c>
      <c r="H12" s="1164">
        <f>H14/(H13/100000)</f>
        <v>1.3488248610134674</v>
      </c>
      <c r="I12" s="300"/>
      <c r="J12" s="4"/>
      <c r="K12" s="4"/>
      <c r="L12" s="4"/>
      <c r="M12" s="4"/>
      <c r="N12" s="15"/>
      <c r="O12" s="137"/>
      <c r="P12" s="137"/>
      <c r="Q12" s="115"/>
      <c r="R12" s="115"/>
      <c r="S12" s="115"/>
      <c r="T12" s="204"/>
      <c r="U12" s="4">
        <v>2.5</v>
      </c>
      <c r="V12" s="663">
        <v>3.59859654734653</v>
      </c>
      <c r="W12" s="663">
        <v>1.8822112217433</v>
      </c>
      <c r="X12" s="663">
        <v>2.6567481402762998</v>
      </c>
      <c r="Y12" s="663">
        <v>4.7222967534209799</v>
      </c>
      <c r="Z12" s="663">
        <v>1.2681235997801901</v>
      </c>
      <c r="AA12" s="664">
        <v>2.7728127839466898</v>
      </c>
      <c r="AB12" s="664">
        <v>5.1984140111435098</v>
      </c>
      <c r="AC12" s="664">
        <v>3.8687962240548899</v>
      </c>
      <c r="AD12" s="664">
        <v>2.2336585540187999</v>
      </c>
      <c r="AE12" s="664">
        <v>3.4818486875606598</v>
      </c>
      <c r="AF12" s="665">
        <v>3.4277801010509599</v>
      </c>
      <c r="AG12" s="670">
        <v>3.1282189932050599</v>
      </c>
      <c r="AH12" s="663">
        <v>3.8402284258226</v>
      </c>
      <c r="AI12" s="663">
        <v>2.3477981175354699</v>
      </c>
      <c r="AJ12" s="663">
        <v>5.4474019297421297</v>
      </c>
      <c r="AK12" s="663">
        <v>2.8442152217658299</v>
      </c>
      <c r="AL12" s="663">
        <v>1.3966122841361099</v>
      </c>
      <c r="AM12" s="664">
        <v>2.10132593666604</v>
      </c>
      <c r="AN12" s="664">
        <v>2.5729429321257702</v>
      </c>
      <c r="AO12" s="664">
        <v>1.1560907484993901</v>
      </c>
      <c r="AP12" s="664">
        <v>3.31747265454683</v>
      </c>
      <c r="AQ12" s="664">
        <v>0.45279704051854303</v>
      </c>
      <c r="AR12" s="665">
        <v>2.1</v>
      </c>
      <c r="AS12" s="661">
        <v>1.8</v>
      </c>
      <c r="AT12" s="758">
        <v>1.1000000000000001</v>
      </c>
      <c r="AU12" s="758">
        <v>3</v>
      </c>
      <c r="AV12" s="800">
        <v>1.8</v>
      </c>
      <c r="AW12" s="800">
        <v>2.6</v>
      </c>
      <c r="AX12" s="800">
        <v>2.5</v>
      </c>
      <c r="AY12" s="800">
        <v>0</v>
      </c>
      <c r="AZ12" s="800">
        <v>1.5</v>
      </c>
      <c r="BA12" s="800">
        <v>1.1000000000000001</v>
      </c>
      <c r="BB12" s="801">
        <v>0</v>
      </c>
      <c r="BC12" s="801">
        <v>0</v>
      </c>
      <c r="BD12" s="1133">
        <v>0.7</v>
      </c>
      <c r="BE12" s="1258">
        <v>4.0999999999999996</v>
      </c>
      <c r="BF12" s="758">
        <v>1.6</v>
      </c>
      <c r="BG12" s="758">
        <v>3.3</v>
      </c>
      <c r="BH12" s="800">
        <v>0.4</v>
      </c>
      <c r="BI12" s="800">
        <v>0</v>
      </c>
      <c r="BJ12" s="800">
        <v>0</v>
      </c>
      <c r="BK12" s="1289">
        <v>0</v>
      </c>
      <c r="BL12" s="1131"/>
      <c r="BM12" s="1131"/>
      <c r="BN12" s="1132"/>
      <c r="BO12" s="1132"/>
      <c r="BP12" s="1133"/>
      <c r="BQ12" s="649"/>
    </row>
    <row r="13" spans="1:92" x14ac:dyDescent="0.25">
      <c r="A13" s="658" t="s">
        <v>578</v>
      </c>
      <c r="B13" s="651" t="s">
        <v>487</v>
      </c>
      <c r="C13" s="1137" t="s">
        <v>487</v>
      </c>
      <c r="D13" s="1141" t="s">
        <v>487</v>
      </c>
      <c r="E13" s="1154">
        <f>SUM(U13:AF13)</f>
        <v>5620435</v>
      </c>
      <c r="F13" s="1154">
        <f>SUM(AG13:AR13)</f>
        <v>5146282</v>
      </c>
      <c r="G13" s="1045">
        <f>SUM(AS13:BD13)</f>
        <v>5197594</v>
      </c>
      <c r="H13" s="975">
        <f>SUM(BE13:BP13)</f>
        <v>3039683</v>
      </c>
      <c r="I13" s="485"/>
      <c r="J13" s="5"/>
      <c r="K13" s="5"/>
      <c r="L13" s="5"/>
      <c r="M13" s="5"/>
      <c r="N13" s="22"/>
      <c r="O13" s="108"/>
      <c r="P13" s="108"/>
      <c r="Q13" s="116"/>
      <c r="R13" s="116"/>
      <c r="S13" s="116"/>
      <c r="T13" s="205"/>
      <c r="U13" s="22">
        <v>511616</v>
      </c>
      <c r="V13" s="627">
        <v>500195</v>
      </c>
      <c r="W13" s="627">
        <v>478161</v>
      </c>
      <c r="X13" s="627">
        <v>489320</v>
      </c>
      <c r="Y13" s="627">
        <v>465875</v>
      </c>
      <c r="Z13" s="627">
        <v>473140</v>
      </c>
      <c r="AA13" s="666">
        <v>468838</v>
      </c>
      <c r="AB13" s="666">
        <v>423206</v>
      </c>
      <c r="AC13" s="666">
        <v>465261</v>
      </c>
      <c r="AD13" s="666">
        <v>447696</v>
      </c>
      <c r="AE13" s="666">
        <v>459526</v>
      </c>
      <c r="AF13" s="626">
        <v>437601</v>
      </c>
      <c r="AG13" s="671">
        <v>447539</v>
      </c>
      <c r="AH13" s="627">
        <v>442682</v>
      </c>
      <c r="AI13" s="627">
        <v>425931</v>
      </c>
      <c r="AJ13" s="627">
        <v>440577</v>
      </c>
      <c r="AK13" s="627">
        <v>421909</v>
      </c>
      <c r="AL13" s="627">
        <v>429611</v>
      </c>
      <c r="AM13" s="666">
        <v>428301</v>
      </c>
      <c r="AN13" s="666">
        <v>388660</v>
      </c>
      <c r="AO13" s="666">
        <v>432492</v>
      </c>
      <c r="AP13" s="666">
        <v>422008</v>
      </c>
      <c r="AQ13" s="666">
        <v>441699</v>
      </c>
      <c r="AR13" s="626">
        <v>424873</v>
      </c>
      <c r="AS13" s="662">
        <v>439109</v>
      </c>
      <c r="AT13" s="116">
        <v>439196</v>
      </c>
      <c r="AU13" s="116">
        <v>427344</v>
      </c>
      <c r="AV13" s="116">
        <v>443207</v>
      </c>
      <c r="AW13" s="116">
        <v>428117</v>
      </c>
      <c r="AX13" s="116">
        <v>439417</v>
      </c>
      <c r="AY13" s="116">
        <v>438917</v>
      </c>
      <c r="AZ13" s="116">
        <v>411532</v>
      </c>
      <c r="BA13" s="116">
        <v>440550</v>
      </c>
      <c r="BB13" s="22">
        <v>425370</v>
      </c>
      <c r="BC13" s="22">
        <v>439815</v>
      </c>
      <c r="BD13" s="1134">
        <v>425020</v>
      </c>
      <c r="BE13" s="671">
        <v>437304</v>
      </c>
      <c r="BF13" s="116">
        <v>437863</v>
      </c>
      <c r="BG13" s="116">
        <v>428899</v>
      </c>
      <c r="BH13" s="116">
        <v>446691</v>
      </c>
      <c r="BI13" s="116">
        <v>434190</v>
      </c>
      <c r="BJ13" s="116">
        <v>448593</v>
      </c>
      <c r="BK13" s="1239">
        <v>406143</v>
      </c>
      <c r="BL13" s="925"/>
      <c r="BM13" s="925"/>
      <c r="BN13" s="1125"/>
      <c r="BO13" s="1125"/>
      <c r="BP13" s="1134"/>
      <c r="BQ13" s="649"/>
    </row>
    <row r="14" spans="1:92" ht="15.75" thickBot="1" x14ac:dyDescent="0.3">
      <c r="A14" s="659" t="s">
        <v>579</v>
      </c>
      <c r="B14" s="673" t="s">
        <v>487</v>
      </c>
      <c r="C14" s="1138" t="s">
        <v>487</v>
      </c>
      <c r="D14" s="1142" t="s">
        <v>487</v>
      </c>
      <c r="E14" s="1155">
        <f>SUM(U14:AF14)</f>
        <v>175</v>
      </c>
      <c r="F14" s="1155">
        <f>SUM(AG14:AR14)</f>
        <v>132</v>
      </c>
      <c r="G14" s="1038">
        <f>SUM(AS14:BD14)</f>
        <v>74</v>
      </c>
      <c r="H14" s="974">
        <f>SUM(BE14:BP14)</f>
        <v>41</v>
      </c>
      <c r="I14" s="660"/>
      <c r="J14" s="6"/>
      <c r="K14" s="6"/>
      <c r="L14" s="6"/>
      <c r="M14" s="6"/>
      <c r="N14" s="100"/>
      <c r="O14" s="111"/>
      <c r="P14" s="111"/>
      <c r="Q14" s="118"/>
      <c r="R14" s="118"/>
      <c r="S14" s="118"/>
      <c r="T14" s="206"/>
      <c r="U14" s="100">
        <v>13</v>
      </c>
      <c r="V14" s="667">
        <v>18</v>
      </c>
      <c r="W14" s="667">
        <v>9</v>
      </c>
      <c r="X14" s="667">
        <v>13</v>
      </c>
      <c r="Y14" s="667">
        <v>22</v>
      </c>
      <c r="Z14" s="667">
        <v>6</v>
      </c>
      <c r="AA14" s="668">
        <v>13</v>
      </c>
      <c r="AB14" s="668">
        <v>22</v>
      </c>
      <c r="AC14" s="668">
        <v>18</v>
      </c>
      <c r="AD14" s="668">
        <v>10</v>
      </c>
      <c r="AE14" s="668">
        <v>16</v>
      </c>
      <c r="AF14" s="669">
        <v>15</v>
      </c>
      <c r="AG14" s="672">
        <v>14</v>
      </c>
      <c r="AH14" s="667">
        <v>17</v>
      </c>
      <c r="AI14" s="667">
        <v>10</v>
      </c>
      <c r="AJ14" s="667">
        <v>24</v>
      </c>
      <c r="AK14" s="667">
        <v>12</v>
      </c>
      <c r="AL14" s="667">
        <v>6</v>
      </c>
      <c r="AM14" s="668">
        <v>9</v>
      </c>
      <c r="AN14" s="668">
        <v>10</v>
      </c>
      <c r="AO14" s="668">
        <v>5</v>
      </c>
      <c r="AP14" s="668">
        <v>14</v>
      </c>
      <c r="AQ14" s="668">
        <v>2</v>
      </c>
      <c r="AR14" s="669">
        <v>9</v>
      </c>
      <c r="AS14" s="674">
        <v>8</v>
      </c>
      <c r="AT14" s="759">
        <v>5</v>
      </c>
      <c r="AU14" s="759">
        <v>13</v>
      </c>
      <c r="AV14" s="118">
        <v>8</v>
      </c>
      <c r="AW14" s="118">
        <v>11</v>
      </c>
      <c r="AX14" s="118">
        <v>11</v>
      </c>
      <c r="AY14" s="118">
        <v>0</v>
      </c>
      <c r="AZ14" s="118">
        <v>6</v>
      </c>
      <c r="BA14" s="118">
        <v>5</v>
      </c>
      <c r="BB14" s="100">
        <v>0</v>
      </c>
      <c r="BC14" s="100">
        <v>0</v>
      </c>
      <c r="BD14" s="1136">
        <v>7</v>
      </c>
      <c r="BE14" s="672">
        <v>18</v>
      </c>
      <c r="BF14" s="759">
        <v>7</v>
      </c>
      <c r="BG14" s="759">
        <v>14</v>
      </c>
      <c r="BH14" s="118">
        <v>2</v>
      </c>
      <c r="BI14" s="118">
        <v>0</v>
      </c>
      <c r="BJ14" s="118">
        <v>0</v>
      </c>
      <c r="BK14" s="1237">
        <v>0</v>
      </c>
      <c r="BL14" s="1135"/>
      <c r="BM14" s="1135"/>
      <c r="BN14" s="1128"/>
      <c r="BO14" s="1128"/>
      <c r="BP14" s="1136"/>
    </row>
    <row r="15" spans="1:92" x14ac:dyDescent="0.25">
      <c r="A15" s="783" t="s">
        <v>576</v>
      </c>
      <c r="B15" s="7"/>
      <c r="C15" s="7"/>
      <c r="D15" s="7"/>
      <c r="E15" s="628"/>
      <c r="F15" s="7"/>
      <c r="G15" s="7"/>
      <c r="H15" s="7"/>
      <c r="I15" s="7"/>
      <c r="J15" s="7"/>
      <c r="K15" s="7"/>
      <c r="L15" s="7"/>
      <c r="M15" s="7"/>
      <c r="N15" s="628"/>
      <c r="O15" s="145"/>
      <c r="P15" s="145"/>
      <c r="Q15" s="629"/>
      <c r="R15" s="629"/>
      <c r="S15" s="629"/>
      <c r="T15" s="628"/>
      <c r="U15" s="7"/>
      <c r="V15" s="628"/>
      <c r="W15" s="628"/>
      <c r="X15" s="628"/>
      <c r="Y15" s="628"/>
      <c r="Z15" s="628"/>
      <c r="AA15" s="629"/>
      <c r="AB15" s="629"/>
      <c r="AC15" s="629"/>
      <c r="AD15" s="629"/>
      <c r="AE15" s="629"/>
      <c r="AF15" s="628"/>
      <c r="AG15" s="7"/>
      <c r="AH15" s="628"/>
      <c r="AI15" s="628"/>
      <c r="AJ15" s="628"/>
      <c r="AK15" s="628"/>
      <c r="AL15" s="628"/>
      <c r="AM15" s="629"/>
      <c r="AN15" s="629"/>
      <c r="AO15" s="629"/>
      <c r="AP15" s="629"/>
      <c r="AQ15" s="629"/>
      <c r="AR15" s="628"/>
      <c r="AS15" s="7"/>
      <c r="AT15" s="628"/>
      <c r="AU15" s="628"/>
      <c r="AV15" s="628"/>
      <c r="AW15" s="628"/>
      <c r="AX15" s="628"/>
      <c r="AY15" s="629"/>
      <c r="AZ15" s="629"/>
      <c r="BA15" s="629"/>
      <c r="BB15" s="629"/>
      <c r="BC15" s="629"/>
      <c r="BD15" s="628"/>
      <c r="BE15" s="7"/>
      <c r="BF15" s="628"/>
      <c r="BG15" s="628"/>
      <c r="BH15" s="628"/>
      <c r="BI15" s="628"/>
      <c r="BJ15" s="628"/>
      <c r="BK15" s="629"/>
      <c r="BL15" s="629"/>
      <c r="BM15" s="629"/>
      <c r="BN15" s="629"/>
      <c r="BO15" s="629"/>
      <c r="BP15" s="628"/>
    </row>
    <row r="16" spans="1:92" x14ac:dyDescent="0.25">
      <c r="A16" s="1"/>
      <c r="B16" s="7"/>
      <c r="C16" s="7"/>
      <c r="D16" s="7"/>
      <c r="E16" s="628"/>
      <c r="F16" s="7"/>
      <c r="G16" s="7"/>
      <c r="H16" s="7"/>
      <c r="I16" s="7"/>
      <c r="J16" s="7"/>
      <c r="K16" s="7"/>
      <c r="L16" s="7"/>
      <c r="M16" s="7"/>
      <c r="N16" s="628"/>
      <c r="O16" s="145"/>
      <c r="P16" s="145"/>
      <c r="Q16" s="629"/>
      <c r="R16" s="629"/>
      <c r="S16" s="629"/>
      <c r="T16" s="628"/>
      <c r="U16" s="7"/>
      <c r="V16" s="628"/>
      <c r="W16" s="628"/>
      <c r="X16" s="628"/>
      <c r="Y16" s="628"/>
      <c r="Z16" s="628"/>
      <c r="AA16" s="629"/>
      <c r="AB16" s="629"/>
      <c r="AC16" s="629"/>
      <c r="AD16" s="629"/>
      <c r="AE16" s="629"/>
      <c r="AF16" s="628"/>
      <c r="AG16" s="7"/>
      <c r="AH16" s="628"/>
      <c r="AI16" s="628"/>
      <c r="AJ16" s="628"/>
      <c r="AK16" s="628"/>
      <c r="AL16" s="628"/>
      <c r="AM16" s="629"/>
      <c r="AN16" s="629"/>
      <c r="AO16" s="629"/>
      <c r="AP16" s="629"/>
      <c r="AQ16" s="629"/>
      <c r="AR16" s="628"/>
      <c r="AS16" s="7"/>
      <c r="AT16" s="628"/>
      <c r="AU16" s="628"/>
      <c r="AV16" s="628"/>
      <c r="AW16" s="628"/>
      <c r="AX16" s="628"/>
      <c r="AY16" s="629"/>
      <c r="AZ16" s="629"/>
      <c r="BA16" s="629"/>
      <c r="BB16" s="629"/>
      <c r="BC16" s="629"/>
      <c r="BD16" s="628"/>
      <c r="BE16" s="7"/>
      <c r="BF16" s="628"/>
      <c r="BG16" s="628"/>
      <c r="BH16" s="628"/>
      <c r="BI16" s="628"/>
      <c r="BJ16" s="628"/>
      <c r="BK16" s="629"/>
      <c r="BL16" s="629"/>
      <c r="BM16" s="629"/>
      <c r="BN16" s="629"/>
      <c r="BO16" s="629"/>
      <c r="BP16" s="628"/>
    </row>
    <row r="17" spans="1:68" ht="16.5" thickBot="1" x14ac:dyDescent="0.3">
      <c r="A17" s="1389" t="s">
        <v>601</v>
      </c>
      <c r="B17" s="1389"/>
      <c r="C17" s="1389"/>
      <c r="D17" s="1390"/>
      <c r="E17" s="1390"/>
      <c r="F17" s="1390"/>
      <c r="G17" s="1390"/>
      <c r="H17" s="1389"/>
      <c r="I17" s="1389"/>
      <c r="J17" s="1389"/>
      <c r="K17" s="1389"/>
      <c r="L17" s="1389"/>
      <c r="M17" s="1389"/>
      <c r="N17" s="1389"/>
      <c r="O17" s="1389"/>
      <c r="P17" s="1389"/>
      <c r="Q17" s="1389"/>
      <c r="R17" s="1389"/>
      <c r="S17" s="1389"/>
      <c r="T17" s="1389"/>
      <c r="U17" s="1389"/>
      <c r="V17" s="1389"/>
      <c r="W17" s="1389"/>
      <c r="X17" s="1389"/>
      <c r="Y17" s="1389"/>
      <c r="Z17" s="1389"/>
      <c r="AA17" s="1389"/>
      <c r="AB17" s="1389"/>
      <c r="AC17" s="1389"/>
      <c r="AD17" s="1389"/>
      <c r="AE17" s="1389"/>
      <c r="AF17" s="1389"/>
      <c r="AG17" s="1389"/>
      <c r="AH17" s="1389"/>
      <c r="AI17" s="1389"/>
      <c r="AJ17" s="1389"/>
      <c r="AK17" s="1389"/>
      <c r="AL17" s="1389"/>
      <c r="AM17" s="1389"/>
      <c r="AN17" s="1389"/>
      <c r="AO17" s="1389"/>
      <c r="AP17" s="1389"/>
      <c r="AQ17" s="1389"/>
      <c r="AR17" s="1389"/>
      <c r="AS17" s="1389"/>
      <c r="AT17" s="1389"/>
      <c r="AU17" s="1389"/>
      <c r="AV17" s="1389"/>
      <c r="AW17" s="1389"/>
      <c r="AX17" s="1389"/>
      <c r="AY17" s="1389"/>
      <c r="AZ17" s="1389"/>
      <c r="BA17" s="1389"/>
      <c r="BB17" s="1389"/>
      <c r="BC17" s="1389"/>
      <c r="BD17" s="1389"/>
      <c r="BE17" s="1389"/>
      <c r="BF17" s="1389"/>
      <c r="BG17" s="1389"/>
      <c r="BH17" s="1389"/>
      <c r="BI17" s="1389"/>
      <c r="BJ17" s="1389"/>
      <c r="BK17" s="1389"/>
      <c r="BL17" s="1389"/>
      <c r="BM17" s="1389"/>
      <c r="BN17" s="1389"/>
      <c r="BO17" s="1389"/>
      <c r="BP17" s="1389"/>
    </row>
    <row r="18" spans="1:68" ht="27" thickBot="1" x14ac:dyDescent="0.3">
      <c r="A18" s="786" t="s">
        <v>634</v>
      </c>
      <c r="B18" s="138" t="s">
        <v>4</v>
      </c>
      <c r="C18" s="453" t="s">
        <v>7</v>
      </c>
      <c r="D18" s="1147" t="s">
        <v>737</v>
      </c>
      <c r="E18" s="26" t="s">
        <v>738</v>
      </c>
      <c r="F18" s="26" t="s">
        <v>743</v>
      </c>
      <c r="G18" s="718" t="s">
        <v>741</v>
      </c>
      <c r="H18" s="1235" t="s">
        <v>734</v>
      </c>
      <c r="I18" s="506" t="s">
        <v>43</v>
      </c>
      <c r="J18" s="140" t="s">
        <v>32</v>
      </c>
      <c r="K18" s="140" t="s">
        <v>33</v>
      </c>
      <c r="L18" s="140" t="s">
        <v>34</v>
      </c>
      <c r="M18" s="140" t="s">
        <v>35</v>
      </c>
      <c r="N18" s="140" t="s">
        <v>36</v>
      </c>
      <c r="O18" s="140" t="s">
        <v>37</v>
      </c>
      <c r="P18" s="140" t="s">
        <v>38</v>
      </c>
      <c r="Q18" s="140" t="s">
        <v>39</v>
      </c>
      <c r="R18" s="140" t="s">
        <v>40</v>
      </c>
      <c r="S18" s="140" t="s">
        <v>41</v>
      </c>
      <c r="T18" s="141" t="s">
        <v>42</v>
      </c>
      <c r="U18" s="140" t="s">
        <v>401</v>
      </c>
      <c r="V18" s="140" t="s">
        <v>402</v>
      </c>
      <c r="W18" s="140" t="s">
        <v>403</v>
      </c>
      <c r="X18" s="140" t="s">
        <v>404</v>
      </c>
      <c r="Y18" s="140" t="s">
        <v>405</v>
      </c>
      <c r="Z18" s="140" t="s">
        <v>406</v>
      </c>
      <c r="AA18" s="140" t="s">
        <v>407</v>
      </c>
      <c r="AB18" s="140" t="s">
        <v>408</v>
      </c>
      <c r="AC18" s="140" t="s">
        <v>412</v>
      </c>
      <c r="AD18" s="140" t="s">
        <v>409</v>
      </c>
      <c r="AE18" s="140" t="s">
        <v>410</v>
      </c>
      <c r="AF18" s="141" t="s">
        <v>411</v>
      </c>
      <c r="AG18" s="328" t="s">
        <v>475</v>
      </c>
      <c r="AH18" s="140" t="s">
        <v>476</v>
      </c>
      <c r="AI18" s="140" t="s">
        <v>477</v>
      </c>
      <c r="AJ18" s="140" t="s">
        <v>478</v>
      </c>
      <c r="AK18" s="140" t="s">
        <v>485</v>
      </c>
      <c r="AL18" s="140" t="s">
        <v>486</v>
      </c>
      <c r="AM18" s="140" t="s">
        <v>479</v>
      </c>
      <c r="AN18" s="140" t="s">
        <v>480</v>
      </c>
      <c r="AO18" s="140" t="s">
        <v>481</v>
      </c>
      <c r="AP18" s="140" t="s">
        <v>482</v>
      </c>
      <c r="AQ18" s="140" t="s">
        <v>483</v>
      </c>
      <c r="AR18" s="141" t="s">
        <v>484</v>
      </c>
      <c r="AS18" s="328" t="s">
        <v>512</v>
      </c>
      <c r="AT18" s="140" t="s">
        <v>513</v>
      </c>
      <c r="AU18" s="140" t="s">
        <v>514</v>
      </c>
      <c r="AV18" s="140" t="s">
        <v>515</v>
      </c>
      <c r="AW18" s="140" t="s">
        <v>516</v>
      </c>
      <c r="AX18" s="140" t="s">
        <v>517</v>
      </c>
      <c r="AY18" s="140" t="s">
        <v>518</v>
      </c>
      <c r="AZ18" s="140" t="s">
        <v>519</v>
      </c>
      <c r="BA18" s="140" t="s">
        <v>520</v>
      </c>
      <c r="BB18" s="140" t="s">
        <v>521</v>
      </c>
      <c r="BC18" s="140" t="s">
        <v>522</v>
      </c>
      <c r="BD18" s="141" t="s">
        <v>523</v>
      </c>
      <c r="BE18" s="328" t="s">
        <v>722</v>
      </c>
      <c r="BF18" s="140" t="s">
        <v>723</v>
      </c>
      <c r="BG18" s="140" t="s">
        <v>724</v>
      </c>
      <c r="BH18" s="140" t="s">
        <v>725</v>
      </c>
      <c r="BI18" s="140" t="s">
        <v>726</v>
      </c>
      <c r="BJ18" s="140" t="s">
        <v>727</v>
      </c>
      <c r="BK18" s="140" t="s">
        <v>767</v>
      </c>
      <c r="BL18" s="140" t="s">
        <v>764</v>
      </c>
      <c r="BM18" s="140" t="s">
        <v>730</v>
      </c>
      <c r="BN18" s="140" t="s">
        <v>731</v>
      </c>
      <c r="BO18" s="140" t="s">
        <v>732</v>
      </c>
      <c r="BP18" s="141" t="s">
        <v>733</v>
      </c>
    </row>
    <row r="19" spans="1:68" x14ac:dyDescent="0.25">
      <c r="A19" s="337" t="s">
        <v>460</v>
      </c>
      <c r="B19" s="650" t="s">
        <v>487</v>
      </c>
      <c r="C19" s="802" t="s">
        <v>487</v>
      </c>
      <c r="D19" s="1172" t="s">
        <v>487</v>
      </c>
      <c r="E19" s="1173">
        <f>E21/E20</f>
        <v>0.1115210630477806</v>
      </c>
      <c r="F19" s="1173">
        <f>F21/F20</f>
        <v>0.11577846208247999</v>
      </c>
      <c r="G19" s="1174">
        <f>G21/G20</f>
        <v>0.11838010982306284</v>
      </c>
      <c r="H19" s="1233">
        <f>H21/H20</f>
        <v>0.11946595460614153</v>
      </c>
      <c r="I19" s="486"/>
      <c r="J19" s="186"/>
      <c r="K19" s="186"/>
      <c r="L19" s="186"/>
      <c r="M19" s="186"/>
      <c r="N19" s="186"/>
      <c r="O19" s="186"/>
      <c r="P19" s="187"/>
      <c r="Q19" s="187"/>
      <c r="R19" s="177"/>
      <c r="S19" s="177"/>
      <c r="T19" s="235"/>
      <c r="U19" s="187">
        <v>0.111</v>
      </c>
      <c r="V19" s="676">
        <v>0.110374300029472</v>
      </c>
      <c r="W19" s="676">
        <v>0.10887666928515299</v>
      </c>
      <c r="X19" s="676">
        <v>9.8399246704331506E-2</v>
      </c>
      <c r="Y19" s="676">
        <v>0.111255692908263</v>
      </c>
      <c r="Z19" s="676">
        <v>0.108552631578947</v>
      </c>
      <c r="AA19" s="676">
        <v>0.127130939426913</v>
      </c>
      <c r="AB19" s="676">
        <v>0.114856429463171</v>
      </c>
      <c r="AC19" s="676">
        <v>0.11391994814454701</v>
      </c>
      <c r="AD19" s="677">
        <v>0.111006585136406</v>
      </c>
      <c r="AE19" s="677">
        <v>0.100050959741804</v>
      </c>
      <c r="AF19" s="678">
        <v>0.128179043743642</v>
      </c>
      <c r="AG19" s="679">
        <v>0.11745213549337299</v>
      </c>
      <c r="AH19" s="676">
        <v>0.10962108217682801</v>
      </c>
      <c r="AI19" s="676">
        <v>0.105037159372419</v>
      </c>
      <c r="AJ19" s="676">
        <v>0.11523601545439301</v>
      </c>
      <c r="AK19" s="676">
        <v>0.101370851370851</v>
      </c>
      <c r="AL19" s="676">
        <v>0.10919309514251301</v>
      </c>
      <c r="AM19" s="676">
        <v>0.120014181882645</v>
      </c>
      <c r="AN19" s="676">
        <v>0.11550151975683901</v>
      </c>
      <c r="AO19" s="676">
        <v>0.120594023975666</v>
      </c>
      <c r="AP19" s="677">
        <v>0.122948232323232</v>
      </c>
      <c r="AQ19" s="677">
        <v>0.127</v>
      </c>
      <c r="AR19" s="678">
        <v>0.12650602409638553</v>
      </c>
      <c r="AS19" s="679">
        <v>0.1348968105065666</v>
      </c>
      <c r="AT19" s="705">
        <v>0.1318615751789976</v>
      </c>
      <c r="AU19" s="705">
        <v>9.9340941970744251E-2</v>
      </c>
      <c r="AV19" s="705">
        <v>0.117968883569841</v>
      </c>
      <c r="AW19" s="705">
        <v>0.10915684496826836</v>
      </c>
      <c r="AX19" s="705">
        <v>0.10666403785488959</v>
      </c>
      <c r="AY19" s="705">
        <v>0.1111111111111111</v>
      </c>
      <c r="AZ19" s="705">
        <v>0.11424566322060627</v>
      </c>
      <c r="BA19" s="705">
        <v>0.12256049960967993</v>
      </c>
      <c r="BB19" s="705">
        <v>0.12903225806451613</v>
      </c>
      <c r="BC19" s="222">
        <v>0.12456463839377177</v>
      </c>
      <c r="BD19" s="1067">
        <v>0.12231848184818482</v>
      </c>
      <c r="BE19" s="679">
        <v>0.12790470611208749</v>
      </c>
      <c r="BF19" s="705">
        <v>0.14896112600536193</v>
      </c>
      <c r="BG19" s="705">
        <v>0.12001308044473512</v>
      </c>
      <c r="BH19" s="705">
        <v>0.13001715265866209</v>
      </c>
      <c r="BI19" s="705">
        <v>0.11074540174249758</v>
      </c>
      <c r="BJ19" s="705">
        <v>0.11365984707584212</v>
      </c>
      <c r="BK19" s="1254">
        <v>7.1639084107912032E-2</v>
      </c>
      <c r="BL19" s="705"/>
      <c r="BM19" s="705"/>
      <c r="BN19" s="705"/>
      <c r="BO19" s="222"/>
      <c r="BP19" s="1067"/>
    </row>
    <row r="20" spans="1:68" x14ac:dyDescent="0.25">
      <c r="A20" s="598" t="s">
        <v>461</v>
      </c>
      <c r="B20" s="651" t="s">
        <v>487</v>
      </c>
      <c r="C20" s="1137" t="s">
        <v>487</v>
      </c>
      <c r="D20" s="1166" t="s">
        <v>487</v>
      </c>
      <c r="E20" s="1167">
        <f>SUM(U20:AF20)</f>
        <v>70740</v>
      </c>
      <c r="F20" s="1167">
        <f>SUM(AG20:AR20)</f>
        <v>67871</v>
      </c>
      <c r="G20" s="1168">
        <f>SUM(AS20:BD20)</f>
        <v>65560</v>
      </c>
      <c r="H20" s="814">
        <f>SUM(BE20:BP20)</f>
        <v>37450</v>
      </c>
      <c r="I20" s="487"/>
      <c r="J20" s="184"/>
      <c r="K20" s="184"/>
      <c r="L20" s="184"/>
      <c r="M20" s="184"/>
      <c r="N20" s="184"/>
      <c r="O20" s="184"/>
      <c r="P20" s="185"/>
      <c r="Q20" s="185"/>
      <c r="R20" s="148"/>
      <c r="S20" s="148"/>
      <c r="T20" s="236"/>
      <c r="U20" s="804">
        <v>5429</v>
      </c>
      <c r="V20" s="666">
        <v>6786</v>
      </c>
      <c r="W20" s="666">
        <v>6365</v>
      </c>
      <c r="X20" s="666">
        <v>6372</v>
      </c>
      <c r="Y20" s="666">
        <v>6148</v>
      </c>
      <c r="Z20" s="666">
        <v>5168</v>
      </c>
      <c r="AA20" s="666">
        <v>5514</v>
      </c>
      <c r="AB20" s="666">
        <v>5607</v>
      </c>
      <c r="AC20" s="666">
        <v>6171</v>
      </c>
      <c r="AD20" s="627">
        <v>6378</v>
      </c>
      <c r="AE20" s="627">
        <v>5887</v>
      </c>
      <c r="AF20" s="680">
        <v>4915</v>
      </c>
      <c r="AG20" s="662">
        <v>5432</v>
      </c>
      <c r="AH20" s="666">
        <v>6413</v>
      </c>
      <c r="AI20" s="666">
        <v>6055</v>
      </c>
      <c r="AJ20" s="666">
        <v>5953</v>
      </c>
      <c r="AK20" s="666">
        <v>5544</v>
      </c>
      <c r="AL20" s="666">
        <v>4982</v>
      </c>
      <c r="AM20" s="666">
        <v>5641</v>
      </c>
      <c r="AN20" s="666">
        <v>5264</v>
      </c>
      <c r="AO20" s="666">
        <v>5589</v>
      </c>
      <c r="AP20" s="627">
        <v>6347</v>
      </c>
      <c r="AQ20" s="627">
        <v>6003</v>
      </c>
      <c r="AR20" s="680">
        <v>4648</v>
      </c>
      <c r="AS20" s="662">
        <v>5330</v>
      </c>
      <c r="AT20" s="116">
        <v>6704</v>
      </c>
      <c r="AU20" s="116">
        <v>6221</v>
      </c>
      <c r="AV20" s="116">
        <v>5849</v>
      </c>
      <c r="AW20" s="116">
        <v>5515</v>
      </c>
      <c r="AX20" s="116">
        <v>5072</v>
      </c>
      <c r="AY20" s="116">
        <v>5814</v>
      </c>
      <c r="AZ20" s="116">
        <v>5707</v>
      </c>
      <c r="BA20" s="116">
        <v>5124</v>
      </c>
      <c r="BB20" s="116">
        <v>4495</v>
      </c>
      <c r="BC20" s="22">
        <v>4881</v>
      </c>
      <c r="BD20" s="1134">
        <v>4848</v>
      </c>
      <c r="BE20" s="662">
        <v>5121</v>
      </c>
      <c r="BF20" s="116">
        <v>5968</v>
      </c>
      <c r="BG20" s="116">
        <v>6116</v>
      </c>
      <c r="BH20" s="116">
        <v>5830</v>
      </c>
      <c r="BI20" s="116">
        <v>5165</v>
      </c>
      <c r="BJ20" s="116">
        <v>4839</v>
      </c>
      <c r="BK20" s="1239">
        <v>4411</v>
      </c>
      <c r="BL20" s="116"/>
      <c r="BM20" s="116"/>
      <c r="BN20" s="116"/>
      <c r="BO20" s="22"/>
      <c r="BP20" s="1134"/>
    </row>
    <row r="21" spans="1:68" ht="15.75" thickBot="1" x14ac:dyDescent="0.3">
      <c r="A21" s="387" t="s">
        <v>462</v>
      </c>
      <c r="B21" s="673" t="s">
        <v>487</v>
      </c>
      <c r="C21" s="1138" t="s">
        <v>487</v>
      </c>
      <c r="D21" s="1169" t="s">
        <v>487</v>
      </c>
      <c r="E21" s="1170">
        <f>SUM(U21:AF21)</f>
        <v>7889</v>
      </c>
      <c r="F21" s="1170">
        <f>SUM(AG21:AR21)</f>
        <v>7858</v>
      </c>
      <c r="G21" s="1171">
        <f>SUM(AS21:BD21)</f>
        <v>7761</v>
      </c>
      <c r="H21" s="815">
        <f>SUM(BE21:BP21)</f>
        <v>4474</v>
      </c>
      <c r="I21" s="697"/>
      <c r="J21" s="189"/>
      <c r="K21" s="189"/>
      <c r="L21" s="189"/>
      <c r="M21" s="189"/>
      <c r="N21" s="189"/>
      <c r="O21" s="189"/>
      <c r="P21" s="188"/>
      <c r="Q21" s="188"/>
      <c r="R21" s="675"/>
      <c r="S21" s="675"/>
      <c r="T21" s="249"/>
      <c r="U21" s="759">
        <v>600</v>
      </c>
      <c r="V21" s="668">
        <v>749</v>
      </c>
      <c r="W21" s="668">
        <v>693</v>
      </c>
      <c r="X21" s="668">
        <v>627</v>
      </c>
      <c r="Y21" s="668">
        <v>684</v>
      </c>
      <c r="Z21" s="668">
        <v>561</v>
      </c>
      <c r="AA21" s="668">
        <v>701</v>
      </c>
      <c r="AB21" s="668">
        <v>644</v>
      </c>
      <c r="AC21" s="668">
        <v>703</v>
      </c>
      <c r="AD21" s="667">
        <v>708</v>
      </c>
      <c r="AE21" s="667">
        <v>589</v>
      </c>
      <c r="AF21" s="669">
        <v>630</v>
      </c>
      <c r="AG21" s="674">
        <v>638</v>
      </c>
      <c r="AH21" s="668">
        <v>703</v>
      </c>
      <c r="AI21" s="668">
        <v>636</v>
      </c>
      <c r="AJ21" s="668">
        <v>686</v>
      </c>
      <c r="AK21" s="668">
        <v>562</v>
      </c>
      <c r="AL21" s="668">
        <v>544</v>
      </c>
      <c r="AM21" s="668">
        <v>677</v>
      </c>
      <c r="AN21" s="668">
        <v>608</v>
      </c>
      <c r="AO21" s="668">
        <v>674</v>
      </c>
      <c r="AP21" s="667">
        <v>779</v>
      </c>
      <c r="AQ21" s="667">
        <v>763</v>
      </c>
      <c r="AR21" s="669">
        <v>588</v>
      </c>
      <c r="AS21" s="674">
        <v>719</v>
      </c>
      <c r="AT21" s="759">
        <v>884</v>
      </c>
      <c r="AU21" s="759">
        <v>618</v>
      </c>
      <c r="AV21" s="759">
        <v>690</v>
      </c>
      <c r="AW21" s="759">
        <v>602</v>
      </c>
      <c r="AX21" s="759">
        <v>541</v>
      </c>
      <c r="AY21" s="759">
        <v>646</v>
      </c>
      <c r="AZ21" s="759">
        <v>652</v>
      </c>
      <c r="BA21" s="759">
        <v>628</v>
      </c>
      <c r="BB21" s="759">
        <v>580</v>
      </c>
      <c r="BC21" s="100">
        <v>608</v>
      </c>
      <c r="BD21" s="1034">
        <v>593</v>
      </c>
      <c r="BE21" s="674">
        <v>655</v>
      </c>
      <c r="BF21" s="759">
        <v>889</v>
      </c>
      <c r="BG21" s="759">
        <v>734</v>
      </c>
      <c r="BH21" s="759">
        <v>758</v>
      </c>
      <c r="BI21" s="759">
        <v>572</v>
      </c>
      <c r="BJ21" s="759">
        <v>550</v>
      </c>
      <c r="BK21" s="1253">
        <v>316</v>
      </c>
      <c r="BL21" s="759"/>
      <c r="BM21" s="759"/>
      <c r="BN21" s="759"/>
      <c r="BO21" s="100"/>
      <c r="BP21" s="1034"/>
    </row>
    <row r="23" spans="1:68" ht="16.5" thickBot="1" x14ac:dyDescent="0.3">
      <c r="A23" s="1389" t="s">
        <v>581</v>
      </c>
      <c r="B23" s="1389"/>
      <c r="C23" s="1389"/>
      <c r="D23" s="1390"/>
      <c r="E23" s="1390"/>
      <c r="F23" s="1390"/>
      <c r="G23" s="1390"/>
      <c r="H23" s="1389"/>
      <c r="I23" s="1389"/>
      <c r="J23" s="1389"/>
      <c r="K23" s="1389"/>
      <c r="L23" s="1389"/>
      <c r="M23" s="1389"/>
      <c r="N23" s="1389"/>
      <c r="O23" s="1389"/>
      <c r="P23" s="1389"/>
      <c r="Q23" s="1389"/>
      <c r="R23" s="1389"/>
      <c r="S23" s="1389"/>
      <c r="T23" s="1389"/>
      <c r="U23" s="1389"/>
      <c r="V23" s="1389"/>
      <c r="W23" s="1389"/>
      <c r="X23" s="1389"/>
      <c r="Y23" s="1389"/>
      <c r="Z23" s="1389"/>
      <c r="AA23" s="1389"/>
      <c r="AB23" s="1389"/>
      <c r="AC23" s="1389"/>
      <c r="AD23" s="1389"/>
      <c r="AE23" s="1389"/>
      <c r="AF23" s="1389"/>
      <c r="AG23" s="1389"/>
      <c r="AH23" s="1389"/>
      <c r="AI23" s="1389"/>
      <c r="AJ23" s="1389"/>
      <c r="AK23" s="1389"/>
      <c r="AL23" s="1389"/>
      <c r="AM23" s="1389"/>
      <c r="AN23" s="1389"/>
      <c r="AO23" s="1389"/>
      <c r="AP23" s="1389"/>
      <c r="AQ23" s="1389"/>
      <c r="AR23" s="1389"/>
      <c r="AS23" s="1389"/>
      <c r="AT23" s="1389"/>
      <c r="AU23" s="1389"/>
      <c r="AV23" s="1389"/>
      <c r="AW23" s="1389"/>
      <c r="AX23" s="1389"/>
      <c r="AY23" s="1389"/>
      <c r="AZ23" s="1389"/>
      <c r="BA23" s="1389"/>
      <c r="BB23" s="1389"/>
      <c r="BC23" s="1389"/>
      <c r="BD23" s="1389"/>
      <c r="BE23" s="1389"/>
      <c r="BF23" s="1389"/>
      <c r="BG23" s="1389"/>
      <c r="BH23" s="1389"/>
      <c r="BI23" s="1389"/>
      <c r="BJ23" s="1389"/>
      <c r="BK23" s="1389"/>
      <c r="BL23" s="1389"/>
      <c r="BM23" s="1389"/>
      <c r="BN23" s="1389"/>
      <c r="BO23" s="1389"/>
      <c r="BP23" s="1389"/>
    </row>
    <row r="24" spans="1:68" ht="52.5" thickBot="1" x14ac:dyDescent="0.3">
      <c r="A24" s="786" t="s">
        <v>703</v>
      </c>
      <c r="B24" s="138" t="s">
        <v>4</v>
      </c>
      <c r="C24" s="453" t="s">
        <v>7</v>
      </c>
      <c r="D24" s="1147" t="s">
        <v>737</v>
      </c>
      <c r="E24" s="26" t="s">
        <v>738</v>
      </c>
      <c r="F24" s="26" t="s">
        <v>743</v>
      </c>
      <c r="G24" s="718" t="s">
        <v>740</v>
      </c>
      <c r="H24" s="511" t="s">
        <v>734</v>
      </c>
      <c r="I24" s="506" t="s">
        <v>43</v>
      </c>
      <c r="J24" s="140" t="s">
        <v>32</v>
      </c>
      <c r="K24" s="140" t="s">
        <v>33</v>
      </c>
      <c r="L24" s="140" t="s">
        <v>34</v>
      </c>
      <c r="M24" s="140" t="s">
        <v>35</v>
      </c>
      <c r="N24" s="140" t="s">
        <v>36</v>
      </c>
      <c r="O24" s="140" t="s">
        <v>37</v>
      </c>
      <c r="P24" s="140" t="s">
        <v>38</v>
      </c>
      <c r="Q24" s="140" t="s">
        <v>39</v>
      </c>
      <c r="R24" s="140" t="s">
        <v>40</v>
      </c>
      <c r="S24" s="140" t="s">
        <v>41</v>
      </c>
      <c r="T24" s="141" t="s">
        <v>42</v>
      </c>
      <c r="U24" s="328" t="s">
        <v>43</v>
      </c>
      <c r="V24" s="140" t="s">
        <v>32</v>
      </c>
      <c r="W24" s="140" t="s">
        <v>33</v>
      </c>
      <c r="X24" s="140" t="s">
        <v>34</v>
      </c>
      <c r="Y24" s="140" t="s">
        <v>35</v>
      </c>
      <c r="Z24" s="140" t="s">
        <v>36</v>
      </c>
      <c r="AA24" s="140" t="s">
        <v>37</v>
      </c>
      <c r="AB24" s="140" t="s">
        <v>38</v>
      </c>
      <c r="AC24" s="140" t="s">
        <v>39</v>
      </c>
      <c r="AD24" s="140" t="s">
        <v>40</v>
      </c>
      <c r="AE24" s="140" t="s">
        <v>41</v>
      </c>
      <c r="AF24" s="141" t="s">
        <v>42</v>
      </c>
      <c r="AG24" s="506" t="s">
        <v>401</v>
      </c>
      <c r="AH24" s="140" t="s">
        <v>402</v>
      </c>
      <c r="AI24" s="140" t="s">
        <v>403</v>
      </c>
      <c r="AJ24" s="140" t="s">
        <v>404</v>
      </c>
      <c r="AK24" s="140" t="s">
        <v>405</v>
      </c>
      <c r="AL24" s="140" t="s">
        <v>406</v>
      </c>
      <c r="AM24" s="140" t="s">
        <v>407</v>
      </c>
      <c r="AN24" s="140" t="s">
        <v>408</v>
      </c>
      <c r="AO24" s="140" t="s">
        <v>412</v>
      </c>
      <c r="AP24" s="140" t="s">
        <v>409</v>
      </c>
      <c r="AQ24" s="140" t="s">
        <v>410</v>
      </c>
      <c r="AR24" s="141" t="s">
        <v>411</v>
      </c>
      <c r="AS24" s="328" t="s">
        <v>475</v>
      </c>
      <c r="AT24" s="140" t="s">
        <v>476</v>
      </c>
      <c r="AU24" s="140" t="s">
        <v>477</v>
      </c>
      <c r="AV24" s="140" t="s">
        <v>478</v>
      </c>
      <c r="AW24" s="140" t="s">
        <v>485</v>
      </c>
      <c r="AX24" s="140" t="s">
        <v>486</v>
      </c>
      <c r="AY24" s="140" t="s">
        <v>479</v>
      </c>
      <c r="AZ24" s="140" t="s">
        <v>480</v>
      </c>
      <c r="BA24" s="140" t="s">
        <v>481</v>
      </c>
      <c r="BB24" s="140" t="s">
        <v>482</v>
      </c>
      <c r="BC24" s="140" t="s">
        <v>483</v>
      </c>
      <c r="BD24" s="141" t="s">
        <v>484</v>
      </c>
      <c r="BE24" s="328" t="s">
        <v>512</v>
      </c>
      <c r="BF24" s="140" t="s">
        <v>513</v>
      </c>
      <c r="BG24" s="140" t="s">
        <v>514</v>
      </c>
      <c r="BH24" s="140" t="s">
        <v>515</v>
      </c>
      <c r="BI24" s="140" t="s">
        <v>516</v>
      </c>
      <c r="BJ24" s="140" t="s">
        <v>517</v>
      </c>
      <c r="BK24" s="140" t="s">
        <v>518</v>
      </c>
      <c r="BL24" s="140" t="s">
        <v>519</v>
      </c>
      <c r="BM24" s="140" t="s">
        <v>520</v>
      </c>
      <c r="BN24" s="140" t="s">
        <v>521</v>
      </c>
      <c r="BO24" s="140" t="s">
        <v>522</v>
      </c>
      <c r="BP24" s="141" t="s">
        <v>523</v>
      </c>
    </row>
    <row r="25" spans="1:68" x14ac:dyDescent="0.25">
      <c r="A25" s="337" t="s">
        <v>701</v>
      </c>
      <c r="B25" s="650" t="s">
        <v>487</v>
      </c>
      <c r="C25" s="802" t="s">
        <v>487</v>
      </c>
      <c r="D25" s="1148">
        <f>D27/D26</f>
        <v>0.60793648257903732</v>
      </c>
      <c r="E25" s="700">
        <f>E27/E26</f>
        <v>0.61157628547344756</v>
      </c>
      <c r="F25" s="700">
        <f>F27/F26</f>
        <v>0.59010001321760586</v>
      </c>
      <c r="G25" s="1159">
        <f>G27/G26</f>
        <v>0.56929538030797944</v>
      </c>
      <c r="H25" s="1230"/>
      <c r="I25" s="486"/>
      <c r="J25" s="186"/>
      <c r="K25" s="186"/>
      <c r="L25" s="186"/>
      <c r="M25" s="186"/>
      <c r="N25" s="186"/>
      <c r="O25" s="186"/>
      <c r="P25" s="187"/>
      <c r="Q25" s="187"/>
      <c r="R25" s="177"/>
      <c r="S25" s="177"/>
      <c r="T25" s="235"/>
      <c r="U25" s="187">
        <v>0.60599999999999998</v>
      </c>
      <c r="V25" s="676">
        <v>0.60199372346317104</v>
      </c>
      <c r="W25" s="676">
        <v>0.59992570579494797</v>
      </c>
      <c r="X25" s="676">
        <v>0.601107011070111</v>
      </c>
      <c r="Y25" s="676">
        <v>0.61228733459357298</v>
      </c>
      <c r="Z25" s="676">
        <v>0.61370597243491598</v>
      </c>
      <c r="AA25" s="676">
        <v>0.616647575410462</v>
      </c>
      <c r="AB25" s="676">
        <v>0.60560138116247797</v>
      </c>
      <c r="AC25" s="676">
        <v>0.60552075176194198</v>
      </c>
      <c r="AD25" s="677">
        <v>0.60857592446892195</v>
      </c>
      <c r="AE25" s="677">
        <v>0.61317704122877903</v>
      </c>
      <c r="AF25" s="678">
        <v>0.61202976436543999</v>
      </c>
      <c r="AG25" s="679">
        <v>0.60366743071473195</v>
      </c>
      <c r="AH25" s="676">
        <v>0.60328288211468795</v>
      </c>
      <c r="AI25" s="676">
        <v>0.60476599398883601</v>
      </c>
      <c r="AJ25" s="676">
        <v>0.60961748633879798</v>
      </c>
      <c r="AK25" s="676">
        <v>0.60791448715033003</v>
      </c>
      <c r="AL25" s="676">
        <v>0.61506849315068501</v>
      </c>
      <c r="AM25" s="676">
        <v>0.61818593078489004</v>
      </c>
      <c r="AN25" s="676">
        <v>0.61114950472241403</v>
      </c>
      <c r="AO25" s="676">
        <v>0.620737972909855</v>
      </c>
      <c r="AP25" s="677">
        <v>0.61669741697417002</v>
      </c>
      <c r="AQ25" s="677">
        <v>0.61543810848400604</v>
      </c>
      <c r="AR25" s="678">
        <v>0.61465044142209502</v>
      </c>
      <c r="AS25" s="679">
        <v>0.61528822055137844</v>
      </c>
      <c r="AT25" s="705">
        <v>0.60005177323323844</v>
      </c>
      <c r="AU25" s="705">
        <v>0.59958506224066388</v>
      </c>
      <c r="AV25" s="705">
        <v>0.58712715855572994</v>
      </c>
      <c r="AW25" s="705">
        <v>0.58654613134804579</v>
      </c>
      <c r="AX25" s="705">
        <v>0.57793959007551243</v>
      </c>
      <c r="AY25" s="705">
        <v>0.58475725522104693</v>
      </c>
      <c r="AZ25" s="705">
        <v>0.59266202463845741</v>
      </c>
      <c r="BA25" s="705">
        <v>0.58496042216358834</v>
      </c>
      <c r="BB25" s="705">
        <v>0.577807486631016</v>
      </c>
      <c r="BC25" s="222">
        <v>0.57904659305144091</v>
      </c>
      <c r="BD25" s="1067">
        <v>0.59302949061662202</v>
      </c>
      <c r="BE25" s="679">
        <v>0.59577278731836192</v>
      </c>
      <c r="BF25" s="705">
        <v>0.58281712900619442</v>
      </c>
      <c r="BG25" s="705">
        <v>0.58075880758807585</v>
      </c>
      <c r="BH25" s="705">
        <v>0.5770059235325794</v>
      </c>
      <c r="BI25" s="705">
        <v>0.55930329001935308</v>
      </c>
      <c r="BJ25" s="705">
        <v>0.55310844717033736</v>
      </c>
      <c r="BK25" s="1254">
        <v>0.53407202216066485</v>
      </c>
      <c r="BL25" s="705"/>
      <c r="BM25" s="705"/>
      <c r="BN25" s="705"/>
      <c r="BO25" s="222"/>
      <c r="BP25" s="1067"/>
    </row>
    <row r="26" spans="1:68" x14ac:dyDescent="0.25">
      <c r="A26" s="598" t="s">
        <v>463</v>
      </c>
      <c r="B26" s="651" t="s">
        <v>487</v>
      </c>
      <c r="C26" s="1137" t="s">
        <v>487</v>
      </c>
      <c r="D26" s="1143">
        <f>SUM(U26:AF26)</f>
        <v>62597</v>
      </c>
      <c r="E26" s="698">
        <f>SUM(AG26:AR26)</f>
        <v>53385</v>
      </c>
      <c r="F26" s="698">
        <f>SUM(AS26:BD26)</f>
        <v>45394</v>
      </c>
      <c r="G26" s="1144">
        <f>SUM(BE26:BP26)</f>
        <v>25716</v>
      </c>
      <c r="H26" s="1231"/>
      <c r="I26" s="487"/>
      <c r="J26" s="184"/>
      <c r="K26" s="184"/>
      <c r="L26" s="184"/>
      <c r="M26" s="184"/>
      <c r="N26" s="184"/>
      <c r="O26" s="184"/>
      <c r="P26" s="185"/>
      <c r="Q26" s="185"/>
      <c r="R26" s="148"/>
      <c r="S26" s="148"/>
      <c r="T26" s="236"/>
      <c r="U26" s="804">
        <v>5433</v>
      </c>
      <c r="V26" s="666">
        <v>5417</v>
      </c>
      <c r="W26" s="666">
        <v>5384</v>
      </c>
      <c r="X26" s="666">
        <v>5420</v>
      </c>
      <c r="Y26" s="666">
        <v>5290</v>
      </c>
      <c r="Z26" s="666">
        <v>5224</v>
      </c>
      <c r="AA26" s="666">
        <v>5238</v>
      </c>
      <c r="AB26" s="666">
        <v>5213</v>
      </c>
      <c r="AC26" s="666">
        <v>5108</v>
      </c>
      <c r="AD26" s="627">
        <v>5084</v>
      </c>
      <c r="AE26" s="627">
        <v>4948</v>
      </c>
      <c r="AF26" s="680">
        <v>4838</v>
      </c>
      <c r="AG26" s="662">
        <v>4799</v>
      </c>
      <c r="AH26" s="666">
        <v>4691</v>
      </c>
      <c r="AI26" s="666">
        <v>4658</v>
      </c>
      <c r="AJ26" s="666">
        <v>4575</v>
      </c>
      <c r="AK26" s="666">
        <v>4397</v>
      </c>
      <c r="AL26" s="666">
        <v>4380</v>
      </c>
      <c r="AM26" s="666">
        <v>4421</v>
      </c>
      <c r="AN26" s="666">
        <v>4341</v>
      </c>
      <c r="AO26" s="666">
        <v>4282</v>
      </c>
      <c r="AP26" s="627">
        <v>4336</v>
      </c>
      <c r="AQ26" s="627">
        <v>4314</v>
      </c>
      <c r="AR26" s="680">
        <v>4191</v>
      </c>
      <c r="AS26" s="662">
        <v>3990</v>
      </c>
      <c r="AT26" s="116">
        <v>3863</v>
      </c>
      <c r="AU26" s="116">
        <v>3856</v>
      </c>
      <c r="AV26" s="116">
        <v>3822</v>
      </c>
      <c r="AW26" s="116">
        <v>3761</v>
      </c>
      <c r="AX26" s="116">
        <v>3708</v>
      </c>
      <c r="AY26" s="116">
        <v>3687</v>
      </c>
      <c r="AZ26" s="116">
        <v>3734</v>
      </c>
      <c r="BA26" s="116">
        <v>3790</v>
      </c>
      <c r="BB26" s="116">
        <v>3740</v>
      </c>
      <c r="BC26" s="751">
        <v>3713</v>
      </c>
      <c r="BD26" s="1134">
        <v>3730</v>
      </c>
      <c r="BE26" s="662">
        <v>3785</v>
      </c>
      <c r="BF26" s="116">
        <v>3713</v>
      </c>
      <c r="BG26" s="116">
        <v>3690</v>
      </c>
      <c r="BH26" s="116">
        <v>3714</v>
      </c>
      <c r="BI26" s="116">
        <v>3617</v>
      </c>
      <c r="BJ26" s="116">
        <v>3587</v>
      </c>
      <c r="BK26" s="1239">
        <v>3610</v>
      </c>
      <c r="BL26" s="116"/>
      <c r="BM26" s="116"/>
      <c r="BN26" s="116"/>
      <c r="BO26" s="751"/>
      <c r="BP26" s="1134"/>
    </row>
    <row r="27" spans="1:68" ht="15.75" thickBot="1" x14ac:dyDescent="0.3">
      <c r="A27" s="387" t="s">
        <v>745</v>
      </c>
      <c r="B27" s="673" t="s">
        <v>487</v>
      </c>
      <c r="C27" s="1138" t="s">
        <v>487</v>
      </c>
      <c r="D27" s="1145">
        <f>SUM(U27:AF27)</f>
        <v>38055</v>
      </c>
      <c r="E27" s="701">
        <f>SUM(AG27:AR27)</f>
        <v>32649</v>
      </c>
      <c r="F27" s="701">
        <f>SUM(AS27:BD27)</f>
        <v>26787</v>
      </c>
      <c r="G27" s="1146">
        <f>SUM(BE27:BP27)</f>
        <v>14640</v>
      </c>
      <c r="H27" s="1232"/>
      <c r="I27" s="697"/>
      <c r="J27" s="189"/>
      <c r="K27" s="189"/>
      <c r="L27" s="189"/>
      <c r="M27" s="189"/>
      <c r="N27" s="189"/>
      <c r="O27" s="189"/>
      <c r="P27" s="188"/>
      <c r="Q27" s="188"/>
      <c r="R27" s="675"/>
      <c r="S27" s="675"/>
      <c r="T27" s="249"/>
      <c r="U27" s="759">
        <v>3292</v>
      </c>
      <c r="V27" s="668">
        <v>3261</v>
      </c>
      <c r="W27" s="668">
        <v>3230</v>
      </c>
      <c r="X27" s="668">
        <v>3258</v>
      </c>
      <c r="Y27" s="668">
        <v>3239</v>
      </c>
      <c r="Z27" s="668">
        <v>3206</v>
      </c>
      <c r="AA27" s="668">
        <v>3230</v>
      </c>
      <c r="AB27" s="668">
        <v>3157</v>
      </c>
      <c r="AC27" s="668">
        <v>3093</v>
      </c>
      <c r="AD27" s="667">
        <v>3094</v>
      </c>
      <c r="AE27" s="667">
        <v>3034</v>
      </c>
      <c r="AF27" s="669">
        <v>2961</v>
      </c>
      <c r="AG27" s="674">
        <v>2897</v>
      </c>
      <c r="AH27" s="668">
        <v>2830</v>
      </c>
      <c r="AI27" s="668">
        <v>2817</v>
      </c>
      <c r="AJ27" s="668">
        <v>2789</v>
      </c>
      <c r="AK27" s="668">
        <v>2673</v>
      </c>
      <c r="AL27" s="668">
        <v>2694</v>
      </c>
      <c r="AM27" s="668">
        <v>2733</v>
      </c>
      <c r="AN27" s="668">
        <v>2653</v>
      </c>
      <c r="AO27" s="668">
        <v>2658</v>
      </c>
      <c r="AP27" s="667">
        <v>2674</v>
      </c>
      <c r="AQ27" s="667">
        <v>2655</v>
      </c>
      <c r="AR27" s="669">
        <v>2576</v>
      </c>
      <c r="AS27" s="674">
        <v>2455</v>
      </c>
      <c r="AT27" s="118">
        <v>2318</v>
      </c>
      <c r="AU27" s="118">
        <v>2312</v>
      </c>
      <c r="AV27" s="118">
        <v>2244</v>
      </c>
      <c r="AW27" s="118">
        <v>2206</v>
      </c>
      <c r="AX27" s="118">
        <v>2143</v>
      </c>
      <c r="AY27" s="118">
        <v>2156</v>
      </c>
      <c r="AZ27" s="118">
        <v>2213</v>
      </c>
      <c r="BA27" s="118">
        <v>2217</v>
      </c>
      <c r="BB27" s="118">
        <v>2161</v>
      </c>
      <c r="BC27" s="752">
        <v>2150</v>
      </c>
      <c r="BD27" s="1034">
        <v>2212</v>
      </c>
      <c r="BE27" s="674">
        <v>2255</v>
      </c>
      <c r="BF27" s="118">
        <v>2164</v>
      </c>
      <c r="BG27" s="118">
        <v>2143</v>
      </c>
      <c r="BH27" s="118">
        <v>2143</v>
      </c>
      <c r="BI27" s="118">
        <v>2023</v>
      </c>
      <c r="BJ27" s="118">
        <v>1984</v>
      </c>
      <c r="BK27" s="1237">
        <v>1928</v>
      </c>
      <c r="BL27" s="118"/>
      <c r="BM27" s="118"/>
      <c r="BN27" s="118"/>
      <c r="BO27" s="752"/>
      <c r="BP27" s="1034"/>
    </row>
    <row r="28" spans="1:68" ht="15.75" thickBot="1" x14ac:dyDescent="0.3">
      <c r="A28" s="1"/>
    </row>
    <row r="29" spans="1:68" ht="52.5" thickBot="1" x14ac:dyDescent="0.3">
      <c r="A29" s="785" t="s">
        <v>704</v>
      </c>
      <c r="B29" s="142" t="s">
        <v>4</v>
      </c>
      <c r="C29" s="499" t="s">
        <v>7</v>
      </c>
      <c r="D29" s="1147" t="s">
        <v>737</v>
      </c>
      <c r="E29" s="26" t="s">
        <v>738</v>
      </c>
      <c r="F29" s="26" t="s">
        <v>743</v>
      </c>
      <c r="G29" s="499" t="s">
        <v>740</v>
      </c>
      <c r="H29" s="461" t="s">
        <v>734</v>
      </c>
      <c r="I29" s="457" t="s">
        <v>43</v>
      </c>
      <c r="J29" s="143" t="s">
        <v>32</v>
      </c>
      <c r="K29" s="143" t="s">
        <v>33</v>
      </c>
      <c r="L29" s="143" t="s">
        <v>34</v>
      </c>
      <c r="M29" s="143" t="s">
        <v>35</v>
      </c>
      <c r="N29" s="143" t="s">
        <v>36</v>
      </c>
      <c r="O29" s="143" t="s">
        <v>37</v>
      </c>
      <c r="P29" s="143" t="s">
        <v>38</v>
      </c>
      <c r="Q29" s="143" t="s">
        <v>39</v>
      </c>
      <c r="R29" s="143" t="s">
        <v>40</v>
      </c>
      <c r="S29" s="143" t="s">
        <v>41</v>
      </c>
      <c r="T29" s="144" t="s">
        <v>42</v>
      </c>
      <c r="U29" s="322" t="s">
        <v>43</v>
      </c>
      <c r="V29" s="143" t="s">
        <v>32</v>
      </c>
      <c r="W29" s="143" t="s">
        <v>33</v>
      </c>
      <c r="X29" s="143" t="s">
        <v>34</v>
      </c>
      <c r="Y29" s="143" t="s">
        <v>35</v>
      </c>
      <c r="Z29" s="143" t="s">
        <v>36</v>
      </c>
      <c r="AA29" s="143" t="s">
        <v>37</v>
      </c>
      <c r="AB29" s="143" t="s">
        <v>38</v>
      </c>
      <c r="AC29" s="143" t="s">
        <v>39</v>
      </c>
      <c r="AD29" s="143" t="s">
        <v>40</v>
      </c>
      <c r="AE29" s="143" t="s">
        <v>41</v>
      </c>
      <c r="AF29" s="144" t="s">
        <v>42</v>
      </c>
      <c r="AG29" s="457" t="s">
        <v>401</v>
      </c>
      <c r="AH29" s="143" t="s">
        <v>402</v>
      </c>
      <c r="AI29" s="143" t="s">
        <v>403</v>
      </c>
      <c r="AJ29" s="143" t="s">
        <v>404</v>
      </c>
      <c r="AK29" s="143" t="s">
        <v>405</v>
      </c>
      <c r="AL29" s="143" t="s">
        <v>406</v>
      </c>
      <c r="AM29" s="143" t="s">
        <v>407</v>
      </c>
      <c r="AN29" s="143" t="s">
        <v>408</v>
      </c>
      <c r="AO29" s="143" t="s">
        <v>412</v>
      </c>
      <c r="AP29" s="143" t="s">
        <v>409</v>
      </c>
      <c r="AQ29" s="143" t="s">
        <v>410</v>
      </c>
      <c r="AR29" s="144" t="s">
        <v>411</v>
      </c>
      <c r="AS29" s="322" t="s">
        <v>475</v>
      </c>
      <c r="AT29" s="143" t="s">
        <v>476</v>
      </c>
      <c r="AU29" s="143" t="s">
        <v>477</v>
      </c>
      <c r="AV29" s="143" t="s">
        <v>478</v>
      </c>
      <c r="AW29" s="143" t="s">
        <v>485</v>
      </c>
      <c r="AX29" s="143" t="s">
        <v>486</v>
      </c>
      <c r="AY29" s="143" t="s">
        <v>479</v>
      </c>
      <c r="AZ29" s="143" t="s">
        <v>480</v>
      </c>
      <c r="BA29" s="143" t="s">
        <v>481</v>
      </c>
      <c r="BB29" s="143" t="s">
        <v>482</v>
      </c>
      <c r="BC29" s="143" t="s">
        <v>483</v>
      </c>
      <c r="BD29" s="144" t="s">
        <v>484</v>
      </c>
      <c r="BE29" s="322" t="s">
        <v>512</v>
      </c>
      <c r="BF29" s="143" t="s">
        <v>513</v>
      </c>
      <c r="BG29" s="143" t="s">
        <v>514</v>
      </c>
      <c r="BH29" s="143" t="s">
        <v>515</v>
      </c>
      <c r="BI29" s="143" t="s">
        <v>516</v>
      </c>
      <c r="BJ29" s="143" t="s">
        <v>517</v>
      </c>
      <c r="BK29" s="143" t="s">
        <v>518</v>
      </c>
      <c r="BL29" s="143" t="s">
        <v>519</v>
      </c>
      <c r="BM29" s="143" t="s">
        <v>520</v>
      </c>
      <c r="BN29" s="143" t="s">
        <v>521</v>
      </c>
      <c r="BO29" s="143" t="s">
        <v>522</v>
      </c>
      <c r="BP29" s="144" t="s">
        <v>523</v>
      </c>
    </row>
    <row r="30" spans="1:68" x14ac:dyDescent="0.25">
      <c r="A30" s="694" t="s">
        <v>721</v>
      </c>
      <c r="B30" s="683" t="s">
        <v>487</v>
      </c>
      <c r="C30" s="803" t="s">
        <v>487</v>
      </c>
      <c r="D30" s="1148">
        <f>D32/D31</f>
        <v>0.47332015810276679</v>
      </c>
      <c r="E30" s="700">
        <f>E32/E31</f>
        <v>0.46318311676343193</v>
      </c>
      <c r="F30" s="1176">
        <f>F32/F31</f>
        <v>0.4338346242832713</v>
      </c>
      <c r="G30" s="684">
        <f>G32/G31</f>
        <v>0.3882819342645093</v>
      </c>
      <c r="H30" s="1234"/>
      <c r="I30" s="685"/>
      <c r="J30" s="686"/>
      <c r="K30" s="686"/>
      <c r="L30" s="686"/>
      <c r="M30" s="686"/>
      <c r="N30" s="686"/>
      <c r="O30" s="686"/>
      <c r="P30" s="687"/>
      <c r="Q30" s="687"/>
      <c r="R30" s="688"/>
      <c r="S30" s="688"/>
      <c r="T30" s="689"/>
      <c r="U30" s="687">
        <v>0.499</v>
      </c>
      <c r="V30" s="690">
        <v>0.49921548117154801</v>
      </c>
      <c r="W30" s="690">
        <v>0.48793774319066102</v>
      </c>
      <c r="X30" s="690">
        <v>0.48434670116429501</v>
      </c>
      <c r="Y30" s="690">
        <v>0.463347164591978</v>
      </c>
      <c r="Z30" s="690">
        <v>0.46158160403813803</v>
      </c>
      <c r="AA30" s="690">
        <v>0.45366528354080199</v>
      </c>
      <c r="AB30" s="690">
        <v>0.45938603640315101</v>
      </c>
      <c r="AC30" s="690">
        <v>0.46276739777958298</v>
      </c>
      <c r="AD30" s="691">
        <v>0.47041420118343202</v>
      </c>
      <c r="AE30" s="691">
        <v>0.46310219994430502</v>
      </c>
      <c r="AF30" s="692">
        <v>0.47106986899563302</v>
      </c>
      <c r="AG30" s="693">
        <v>0.47318268445412498</v>
      </c>
      <c r="AH30" s="690">
        <v>0.48087876322213202</v>
      </c>
      <c r="AI30" s="690">
        <v>0.47708894878706198</v>
      </c>
      <c r="AJ30" s="690">
        <v>0.47894456289978699</v>
      </c>
      <c r="AK30" s="690">
        <v>0.45542904748680901</v>
      </c>
      <c r="AL30" s="690">
        <v>0.45018346034434098</v>
      </c>
      <c r="AM30" s="690">
        <v>0.45798553144129101</v>
      </c>
      <c r="AN30" s="690">
        <v>0.46183310533515698</v>
      </c>
      <c r="AO30" s="690">
        <v>0.46128318584070799</v>
      </c>
      <c r="AP30" s="691">
        <v>0.46513558384061998</v>
      </c>
      <c r="AQ30" s="691">
        <v>0.44871794871794901</v>
      </c>
      <c r="AR30" s="692">
        <v>0.44447665990142071</v>
      </c>
      <c r="AS30" s="693">
        <v>0.45459770114942527</v>
      </c>
      <c r="AT30" s="760">
        <v>0.4471139759742162</v>
      </c>
      <c r="AU30" s="760">
        <v>0.44802342606149342</v>
      </c>
      <c r="AV30" s="760">
        <v>0.44739168877099911</v>
      </c>
      <c r="AW30" s="760">
        <v>0.44731311918342842</v>
      </c>
      <c r="AX30" s="760">
        <v>0.44105070250458156</v>
      </c>
      <c r="AY30" s="760">
        <v>0.43554746739460115</v>
      </c>
      <c r="AZ30" s="760">
        <v>0.43191489361702129</v>
      </c>
      <c r="BA30" s="760">
        <v>0.42420461634435436</v>
      </c>
      <c r="BB30" s="760">
        <v>0.42438271604938271</v>
      </c>
      <c r="BC30" s="979">
        <v>0.40679012345679011</v>
      </c>
      <c r="BD30" s="1153">
        <v>0.39277864992150707</v>
      </c>
      <c r="BE30" s="693">
        <v>0.39483870967741935</v>
      </c>
      <c r="BF30" s="760">
        <v>0.38953488372093026</v>
      </c>
      <c r="BG30" s="760">
        <v>0.39106683804627251</v>
      </c>
      <c r="BH30" s="760">
        <v>0.39477873288761539</v>
      </c>
      <c r="BI30" s="760">
        <v>0.38020833333333331</v>
      </c>
      <c r="BJ30" s="760">
        <v>0.38499025341130605</v>
      </c>
      <c r="BK30" s="1255">
        <v>0.38235294117647056</v>
      </c>
      <c r="BL30" s="760"/>
      <c r="BM30" s="760"/>
      <c r="BN30" s="760"/>
      <c r="BO30" s="979"/>
      <c r="BP30" s="1153"/>
    </row>
    <row r="31" spans="1:68" x14ac:dyDescent="0.25">
      <c r="A31" s="598" t="s">
        <v>464</v>
      </c>
      <c r="B31" s="651" t="s">
        <v>487</v>
      </c>
      <c r="C31" s="1137" t="s">
        <v>487</v>
      </c>
      <c r="D31" s="1143">
        <f>SUM(U31:AF31)</f>
        <v>44528</v>
      </c>
      <c r="E31" s="698">
        <f>SUM(AG31:AR31)</f>
        <v>43404</v>
      </c>
      <c r="F31" s="1165">
        <f>SUM(AS31:BD31)</f>
        <v>39764</v>
      </c>
      <c r="G31" s="682">
        <f>SUM(BE31:BP31)</f>
        <v>21693</v>
      </c>
      <c r="H31" s="1231"/>
      <c r="I31" s="487"/>
      <c r="J31" s="184"/>
      <c r="K31" s="184"/>
      <c r="L31" s="184"/>
      <c r="M31" s="184"/>
      <c r="N31" s="184"/>
      <c r="O31" s="184"/>
      <c r="P31" s="185"/>
      <c r="Q31" s="185"/>
      <c r="R31" s="148"/>
      <c r="S31" s="148"/>
      <c r="T31" s="236"/>
      <c r="U31" s="804">
        <v>3841</v>
      </c>
      <c r="V31" s="666">
        <v>3824</v>
      </c>
      <c r="W31" s="666">
        <v>3855</v>
      </c>
      <c r="X31" s="666">
        <v>3865</v>
      </c>
      <c r="Y31" s="666">
        <v>3615</v>
      </c>
      <c r="Z31" s="666">
        <v>3566</v>
      </c>
      <c r="AA31" s="666">
        <v>3615</v>
      </c>
      <c r="AB31" s="666">
        <v>3681</v>
      </c>
      <c r="AC31" s="666">
        <v>3693</v>
      </c>
      <c r="AD31" s="627">
        <v>3718</v>
      </c>
      <c r="AE31" s="627">
        <v>3591</v>
      </c>
      <c r="AF31" s="680">
        <v>3664</v>
      </c>
      <c r="AG31" s="662">
        <v>3673</v>
      </c>
      <c r="AH31" s="666">
        <v>3687</v>
      </c>
      <c r="AI31" s="666">
        <v>3710</v>
      </c>
      <c r="AJ31" s="666">
        <v>3752</v>
      </c>
      <c r="AK31" s="666">
        <v>3601</v>
      </c>
      <c r="AL31" s="666">
        <v>3543</v>
      </c>
      <c r="AM31" s="666">
        <v>3594</v>
      </c>
      <c r="AN31" s="666">
        <v>3655</v>
      </c>
      <c r="AO31" s="666">
        <v>3616</v>
      </c>
      <c r="AP31" s="627">
        <v>3614</v>
      </c>
      <c r="AQ31" s="627">
        <v>3510</v>
      </c>
      <c r="AR31" s="680">
        <v>3449</v>
      </c>
      <c r="AS31" s="662">
        <v>3480</v>
      </c>
      <c r="AT31" s="116">
        <v>3413</v>
      </c>
      <c r="AU31" s="116">
        <v>3415</v>
      </c>
      <c r="AV31" s="116">
        <v>3393</v>
      </c>
      <c r="AW31" s="116">
        <v>3331</v>
      </c>
      <c r="AX31" s="116">
        <v>3274</v>
      </c>
      <c r="AY31" s="116">
        <v>3297</v>
      </c>
      <c r="AZ31" s="116">
        <v>3290</v>
      </c>
      <c r="BA31" s="116">
        <v>3206</v>
      </c>
      <c r="BB31" s="116">
        <v>3240</v>
      </c>
      <c r="BC31" s="751">
        <v>3240</v>
      </c>
      <c r="BD31" s="1134">
        <v>3185</v>
      </c>
      <c r="BE31" s="662">
        <v>3100</v>
      </c>
      <c r="BF31" s="116">
        <v>3096</v>
      </c>
      <c r="BG31" s="116">
        <v>3112</v>
      </c>
      <c r="BH31" s="116">
        <v>3141</v>
      </c>
      <c r="BI31" s="116">
        <v>3072</v>
      </c>
      <c r="BJ31" s="116">
        <v>3078</v>
      </c>
      <c r="BK31" s="1239">
        <v>3094</v>
      </c>
      <c r="BL31" s="116"/>
      <c r="BM31" s="116"/>
      <c r="BN31" s="116"/>
      <c r="BO31" s="751"/>
      <c r="BP31" s="1134"/>
    </row>
    <row r="32" spans="1:68" ht="15.75" thickBot="1" x14ac:dyDescent="0.3">
      <c r="A32" s="387" t="s">
        <v>702</v>
      </c>
      <c r="B32" s="673" t="s">
        <v>487</v>
      </c>
      <c r="C32" s="1138" t="s">
        <v>487</v>
      </c>
      <c r="D32" s="1145">
        <f>SUM(U32:AF32)</f>
        <v>21076</v>
      </c>
      <c r="E32" s="701">
        <f>SUM(AG32:AR32)</f>
        <v>20104</v>
      </c>
      <c r="F32" s="1175">
        <f>SUM(AS32:BD32)</f>
        <v>17251</v>
      </c>
      <c r="G32" s="696">
        <f>SUM(BE32:BP32)</f>
        <v>8423</v>
      </c>
      <c r="H32" s="1232"/>
      <c r="I32" s="697"/>
      <c r="J32" s="189"/>
      <c r="K32" s="189"/>
      <c r="L32" s="189"/>
      <c r="M32" s="189"/>
      <c r="N32" s="189"/>
      <c r="O32" s="189"/>
      <c r="P32" s="188"/>
      <c r="Q32" s="188"/>
      <c r="R32" s="675"/>
      <c r="S32" s="675"/>
      <c r="T32" s="249"/>
      <c r="U32" s="759">
        <v>1915</v>
      </c>
      <c r="V32" s="668">
        <v>1909</v>
      </c>
      <c r="W32" s="668">
        <v>1881</v>
      </c>
      <c r="X32" s="668">
        <v>1872</v>
      </c>
      <c r="Y32" s="668">
        <v>1675</v>
      </c>
      <c r="Z32" s="668">
        <v>1646</v>
      </c>
      <c r="AA32" s="668">
        <v>1640</v>
      </c>
      <c r="AB32" s="668">
        <v>1691</v>
      </c>
      <c r="AC32" s="668">
        <v>1709</v>
      </c>
      <c r="AD32" s="667">
        <v>1749</v>
      </c>
      <c r="AE32" s="667">
        <v>1663</v>
      </c>
      <c r="AF32" s="669">
        <v>1726</v>
      </c>
      <c r="AG32" s="674">
        <v>1738</v>
      </c>
      <c r="AH32" s="668">
        <v>1773</v>
      </c>
      <c r="AI32" s="668">
        <v>1770</v>
      </c>
      <c r="AJ32" s="668">
        <v>1797</v>
      </c>
      <c r="AK32" s="668">
        <v>1640</v>
      </c>
      <c r="AL32" s="668">
        <v>1595</v>
      </c>
      <c r="AM32" s="668">
        <v>1646</v>
      </c>
      <c r="AN32" s="668">
        <v>1688</v>
      </c>
      <c r="AO32" s="668">
        <v>1668</v>
      </c>
      <c r="AP32" s="667">
        <v>1681</v>
      </c>
      <c r="AQ32" s="667">
        <v>1575</v>
      </c>
      <c r="AR32" s="669">
        <v>1533</v>
      </c>
      <c r="AS32" s="674">
        <v>1582</v>
      </c>
      <c r="AT32" s="118">
        <v>1526</v>
      </c>
      <c r="AU32" s="118">
        <v>1530</v>
      </c>
      <c r="AV32" s="118">
        <v>1518</v>
      </c>
      <c r="AW32" s="118">
        <v>1490</v>
      </c>
      <c r="AX32" s="118">
        <v>1444</v>
      </c>
      <c r="AY32" s="118">
        <v>1436</v>
      </c>
      <c r="AZ32" s="118">
        <v>1421</v>
      </c>
      <c r="BA32" s="118">
        <v>1360</v>
      </c>
      <c r="BB32" s="118">
        <v>1375</v>
      </c>
      <c r="BC32" s="752">
        <v>1318</v>
      </c>
      <c r="BD32" s="1034">
        <v>1251</v>
      </c>
      <c r="BE32" s="674">
        <v>1224</v>
      </c>
      <c r="BF32" s="118">
        <v>1206</v>
      </c>
      <c r="BG32" s="118">
        <v>1217</v>
      </c>
      <c r="BH32" s="118">
        <v>1240</v>
      </c>
      <c r="BI32" s="118">
        <v>1168</v>
      </c>
      <c r="BJ32" s="118">
        <v>1185</v>
      </c>
      <c r="BK32" s="1237">
        <v>1183</v>
      </c>
      <c r="BL32" s="118"/>
      <c r="BM32" s="118"/>
      <c r="BN32" s="118"/>
      <c r="BO32" s="752"/>
      <c r="BP32" s="1034"/>
    </row>
    <row r="33" spans="1:68" x14ac:dyDescent="0.25">
      <c r="AY33" s="8"/>
      <c r="BK33" s="8"/>
    </row>
    <row r="34" spans="1:68" ht="16.5" thickBot="1" x14ac:dyDescent="0.3">
      <c r="A34" s="1389" t="s">
        <v>587</v>
      </c>
      <c r="B34" s="1389"/>
      <c r="C34" s="1389"/>
      <c r="D34" s="1390"/>
      <c r="E34" s="1390"/>
      <c r="F34" s="1390"/>
      <c r="G34" s="1390"/>
      <c r="H34" s="1389"/>
      <c r="I34" s="1389"/>
      <c r="J34" s="1389"/>
      <c r="K34" s="1389"/>
      <c r="L34" s="1389"/>
      <c r="M34" s="1389"/>
      <c r="N34" s="1389"/>
      <c r="O34" s="1389"/>
      <c r="P34" s="1389"/>
      <c r="Q34" s="1389"/>
      <c r="R34" s="1389"/>
      <c r="S34" s="1389"/>
      <c r="T34" s="1389"/>
      <c r="U34" s="1389"/>
      <c r="V34" s="1389"/>
      <c r="W34" s="1389"/>
      <c r="X34" s="1389"/>
      <c r="Y34" s="1389"/>
      <c r="Z34" s="1389"/>
      <c r="AA34" s="1389"/>
      <c r="AB34" s="1389"/>
      <c r="AC34" s="1389"/>
      <c r="AD34" s="1389"/>
      <c r="AE34" s="1389"/>
      <c r="AF34" s="1389"/>
      <c r="AG34" s="1389"/>
      <c r="AH34" s="1389"/>
      <c r="AI34" s="1389"/>
      <c r="AJ34" s="1389"/>
      <c r="AK34" s="1389"/>
      <c r="AL34" s="1389"/>
      <c r="AM34" s="1389"/>
      <c r="AN34" s="1389"/>
      <c r="AO34" s="1389"/>
      <c r="AP34" s="1389"/>
      <c r="AQ34" s="1389"/>
      <c r="AR34" s="1389"/>
      <c r="AS34" s="1389"/>
      <c r="AT34" s="1389"/>
      <c r="AU34" s="1389"/>
      <c r="AV34" s="1389"/>
      <c r="AW34" s="1389"/>
      <c r="AX34" s="1389"/>
      <c r="AY34" s="1389"/>
      <c r="AZ34" s="1389"/>
      <c r="BA34" s="1389"/>
      <c r="BB34" s="1389"/>
      <c r="BC34" s="1389"/>
      <c r="BD34" s="1389"/>
      <c r="BE34" s="1389"/>
      <c r="BF34" s="1389"/>
      <c r="BG34" s="1389"/>
      <c r="BH34" s="1389"/>
      <c r="BI34" s="1389"/>
      <c r="BJ34" s="1389"/>
      <c r="BK34" s="1389"/>
      <c r="BL34" s="1389"/>
      <c r="BM34" s="1389"/>
      <c r="BN34" s="1389"/>
      <c r="BO34" s="1389"/>
      <c r="BP34" s="1389"/>
    </row>
    <row r="35" spans="1:68" ht="39.75" thickBot="1" x14ac:dyDescent="0.3">
      <c r="A35" s="785" t="s">
        <v>705</v>
      </c>
      <c r="B35" s="142" t="s">
        <v>4</v>
      </c>
      <c r="C35" s="499" t="s">
        <v>7</v>
      </c>
      <c r="D35" s="1147" t="s">
        <v>737</v>
      </c>
      <c r="E35" s="26" t="s">
        <v>738</v>
      </c>
      <c r="F35" s="26" t="s">
        <v>743</v>
      </c>
      <c r="G35" s="718" t="s">
        <v>741</v>
      </c>
      <c r="H35" s="461" t="s">
        <v>734</v>
      </c>
      <c r="I35" s="506" t="s">
        <v>43</v>
      </c>
      <c r="J35" s="140" t="s">
        <v>32</v>
      </c>
      <c r="K35" s="140" t="s">
        <v>33</v>
      </c>
      <c r="L35" s="140" t="s">
        <v>34</v>
      </c>
      <c r="M35" s="140" t="s">
        <v>35</v>
      </c>
      <c r="N35" s="140" t="s">
        <v>36</v>
      </c>
      <c r="O35" s="140" t="s">
        <v>37</v>
      </c>
      <c r="P35" s="140" t="s">
        <v>38</v>
      </c>
      <c r="Q35" s="140" t="s">
        <v>39</v>
      </c>
      <c r="R35" s="140" t="s">
        <v>40</v>
      </c>
      <c r="S35" s="140" t="s">
        <v>41</v>
      </c>
      <c r="T35" s="141" t="s">
        <v>42</v>
      </c>
      <c r="U35" s="140" t="s">
        <v>401</v>
      </c>
      <c r="V35" s="140" t="s">
        <v>402</v>
      </c>
      <c r="W35" s="140" t="s">
        <v>403</v>
      </c>
      <c r="X35" s="140" t="s">
        <v>404</v>
      </c>
      <c r="Y35" s="140" t="s">
        <v>405</v>
      </c>
      <c r="Z35" s="140" t="s">
        <v>406</v>
      </c>
      <c r="AA35" s="140" t="s">
        <v>407</v>
      </c>
      <c r="AB35" s="140" t="s">
        <v>408</v>
      </c>
      <c r="AC35" s="140" t="s">
        <v>412</v>
      </c>
      <c r="AD35" s="140" t="s">
        <v>409</v>
      </c>
      <c r="AE35" s="140" t="s">
        <v>410</v>
      </c>
      <c r="AF35" s="141" t="s">
        <v>411</v>
      </c>
      <c r="AG35" s="328" t="s">
        <v>475</v>
      </c>
      <c r="AH35" s="140" t="s">
        <v>476</v>
      </c>
      <c r="AI35" s="140" t="s">
        <v>477</v>
      </c>
      <c r="AJ35" s="140" t="s">
        <v>478</v>
      </c>
      <c r="AK35" s="140" t="s">
        <v>485</v>
      </c>
      <c r="AL35" s="140" t="s">
        <v>486</v>
      </c>
      <c r="AM35" s="140" t="s">
        <v>479</v>
      </c>
      <c r="AN35" s="140" t="s">
        <v>480</v>
      </c>
      <c r="AO35" s="140" t="s">
        <v>481</v>
      </c>
      <c r="AP35" s="140" t="s">
        <v>482</v>
      </c>
      <c r="AQ35" s="140" t="s">
        <v>483</v>
      </c>
      <c r="AR35" s="141" t="s">
        <v>484</v>
      </c>
      <c r="AS35" s="328" t="s">
        <v>512</v>
      </c>
      <c r="AT35" s="140" t="s">
        <v>513</v>
      </c>
      <c r="AU35" s="140" t="s">
        <v>514</v>
      </c>
      <c r="AV35" s="140" t="s">
        <v>515</v>
      </c>
      <c r="AW35" s="140" t="s">
        <v>516</v>
      </c>
      <c r="AX35" s="140" t="s">
        <v>517</v>
      </c>
      <c r="AY35" s="140" t="s">
        <v>518</v>
      </c>
      <c r="AZ35" s="140" t="s">
        <v>519</v>
      </c>
      <c r="BA35" s="140" t="s">
        <v>520</v>
      </c>
      <c r="BB35" s="140" t="s">
        <v>521</v>
      </c>
      <c r="BC35" s="140" t="s">
        <v>522</v>
      </c>
      <c r="BD35" s="141" t="s">
        <v>523</v>
      </c>
      <c r="BE35" s="328" t="s">
        <v>722</v>
      </c>
      <c r="BF35" s="140" t="s">
        <v>723</v>
      </c>
      <c r="BG35" s="140" t="s">
        <v>724</v>
      </c>
      <c r="BH35" s="140" t="s">
        <v>725</v>
      </c>
      <c r="BI35" s="140" t="s">
        <v>726</v>
      </c>
      <c r="BJ35" s="140" t="s">
        <v>727</v>
      </c>
      <c r="BK35" s="140" t="s">
        <v>767</v>
      </c>
      <c r="BL35" s="140" t="s">
        <v>764</v>
      </c>
      <c r="BM35" s="140" t="s">
        <v>730</v>
      </c>
      <c r="BN35" s="140" t="s">
        <v>731</v>
      </c>
      <c r="BO35" s="140" t="s">
        <v>732</v>
      </c>
      <c r="BP35" s="141" t="s">
        <v>733</v>
      </c>
    </row>
    <row r="36" spans="1:68" x14ac:dyDescent="0.25">
      <c r="A36" s="980" t="s">
        <v>465</v>
      </c>
      <c r="B36" s="683" t="s">
        <v>487</v>
      </c>
      <c r="C36" s="803" t="s">
        <v>487</v>
      </c>
      <c r="D36" s="1149" t="s">
        <v>487</v>
      </c>
      <c r="E36" s="1121">
        <f>E38/(E37/1000)</f>
        <v>2.9728382329538401</v>
      </c>
      <c r="F36" s="1121">
        <f>F38/(F37/1000)</f>
        <v>2.862443152065802</v>
      </c>
      <c r="G36" s="1180">
        <f>G38/(G37/1000)</f>
        <v>3.1293365569353488</v>
      </c>
      <c r="H36" s="1177">
        <f>H38/(H37/1000)</f>
        <v>2.7801098922690763</v>
      </c>
      <c r="I36" s="486"/>
      <c r="J36" s="186"/>
      <c r="K36" s="186"/>
      <c r="L36" s="186"/>
      <c r="M36" s="186"/>
      <c r="N36" s="186"/>
      <c r="O36" s="186"/>
      <c r="P36" s="187"/>
      <c r="Q36" s="187"/>
      <c r="R36" s="177"/>
      <c r="S36" s="177"/>
      <c r="T36" s="235"/>
      <c r="U36" s="702">
        <v>3.1</v>
      </c>
      <c r="V36" s="702">
        <v>3.1685224668685001</v>
      </c>
      <c r="W36" s="702">
        <v>2.9379879273072498</v>
      </c>
      <c r="X36" s="702">
        <v>3.0015216627928401</v>
      </c>
      <c r="Y36" s="702">
        <v>2.82903153479907</v>
      </c>
      <c r="Z36" s="702">
        <v>2.7962341737907201</v>
      </c>
      <c r="AA36" s="702">
        <v>2.7685347726220702</v>
      </c>
      <c r="AB36" s="702">
        <v>3.0607603267391901</v>
      </c>
      <c r="AC36" s="702">
        <v>3.0690919979040299</v>
      </c>
      <c r="AD36" s="703">
        <v>2.9252502281053299</v>
      </c>
      <c r="AE36" s="703">
        <v>2.8886548750522598</v>
      </c>
      <c r="AF36" s="704">
        <v>3.154265023587</v>
      </c>
      <c r="AG36" s="661">
        <v>3.0224890574913599</v>
      </c>
      <c r="AH36" s="702">
        <v>3.2188443654013601</v>
      </c>
      <c r="AI36" s="702">
        <v>2.9923902288709101</v>
      </c>
      <c r="AJ36" s="702">
        <v>2.9211226988005699</v>
      </c>
      <c r="AK36" s="702">
        <v>2.6864268826789699</v>
      </c>
      <c r="AL36" s="702">
        <v>2.5594053974114899</v>
      </c>
      <c r="AM36" s="702">
        <v>2.8849448529852202</v>
      </c>
      <c r="AN36" s="702">
        <v>2.7124655022270598</v>
      </c>
      <c r="AO36" s="702">
        <v>2.7604311304475799</v>
      </c>
      <c r="AP36" s="703">
        <v>2.4713602220571902</v>
      </c>
      <c r="AQ36" s="703">
        <v>2.7873100357167901</v>
      </c>
      <c r="AR36" s="704">
        <v>3.2825820178897218</v>
      </c>
      <c r="AS36" s="661">
        <v>3.3714008018466775</v>
      </c>
      <c r="AT36" s="758">
        <v>3.6272617355704981</v>
      </c>
      <c r="AU36" s="758">
        <v>2.971871726616631</v>
      </c>
      <c r="AV36" s="758">
        <v>3.1654529336136754</v>
      </c>
      <c r="AW36" s="758">
        <v>3.2112976464033705</v>
      </c>
      <c r="AX36" s="758">
        <v>2.9625192177638833</v>
      </c>
      <c r="AY36" s="758">
        <v>3.1298318826476788</v>
      </c>
      <c r="AZ36" s="758">
        <v>3.1554554457174357</v>
      </c>
      <c r="BA36" s="758">
        <v>3.2453887462059305</v>
      </c>
      <c r="BB36" s="758">
        <v>3.138455465942704</v>
      </c>
      <c r="BC36" s="981">
        <v>2.5670053622925084</v>
      </c>
      <c r="BD36" s="1133">
        <v>3.0069081539420952</v>
      </c>
      <c r="BE36" s="661">
        <v>3.2</v>
      </c>
      <c r="BF36" s="758">
        <v>3.4</v>
      </c>
      <c r="BG36" s="758">
        <v>3.2</v>
      </c>
      <c r="BH36" s="758">
        <v>3.1</v>
      </c>
      <c r="BI36" s="758">
        <v>2.6</v>
      </c>
      <c r="BJ36" s="758">
        <v>2.6</v>
      </c>
      <c r="BK36" s="1252">
        <v>1.5</v>
      </c>
      <c r="BL36" s="758"/>
      <c r="BM36" s="758"/>
      <c r="BN36" s="758"/>
      <c r="BO36" s="981"/>
      <c r="BP36" s="1133"/>
    </row>
    <row r="37" spans="1:68" x14ac:dyDescent="0.25">
      <c r="A37" s="598" t="s">
        <v>629</v>
      </c>
      <c r="B37" s="651" t="s">
        <v>487</v>
      </c>
      <c r="C37" s="1137" t="s">
        <v>487</v>
      </c>
      <c r="D37" s="1141" t="s">
        <v>487</v>
      </c>
      <c r="E37" s="681">
        <f>SUM(U37:AF37)</f>
        <v>5492058</v>
      </c>
      <c r="F37" s="681">
        <f>SUM(AG37:AR37)</f>
        <v>5032065</v>
      </c>
      <c r="G37" s="1127">
        <f>SUM(AS37:BD37)</f>
        <v>5060178</v>
      </c>
      <c r="H37" s="1178">
        <f>SUM(BE37:BP37)</f>
        <v>3002759</v>
      </c>
      <c r="I37" s="487"/>
      <c r="J37" s="184"/>
      <c r="K37" s="184"/>
      <c r="L37" s="184"/>
      <c r="M37" s="184"/>
      <c r="N37" s="184"/>
      <c r="O37" s="184"/>
      <c r="P37" s="185"/>
      <c r="Q37" s="185"/>
      <c r="R37" s="148"/>
      <c r="S37" s="148"/>
      <c r="T37" s="236"/>
      <c r="U37" s="804">
        <v>502203</v>
      </c>
      <c r="V37" s="666">
        <v>489187</v>
      </c>
      <c r="W37" s="666">
        <v>467667</v>
      </c>
      <c r="X37" s="666">
        <v>478424</v>
      </c>
      <c r="Y37" s="666">
        <v>454926</v>
      </c>
      <c r="Z37" s="666">
        <v>462050</v>
      </c>
      <c r="AA37" s="666">
        <v>458004</v>
      </c>
      <c r="AB37" s="666">
        <v>413296</v>
      </c>
      <c r="AC37" s="666">
        <v>454206</v>
      </c>
      <c r="AD37" s="627">
        <v>436202</v>
      </c>
      <c r="AE37" s="627">
        <v>447267</v>
      </c>
      <c r="AF37" s="680">
        <v>428626</v>
      </c>
      <c r="AG37" s="662">
        <v>437057</v>
      </c>
      <c r="AH37" s="666">
        <v>431832</v>
      </c>
      <c r="AI37" s="666">
        <v>415387</v>
      </c>
      <c r="AJ37" s="666">
        <v>429287</v>
      </c>
      <c r="AK37" s="666">
        <v>412816</v>
      </c>
      <c r="AL37" s="666">
        <v>419238</v>
      </c>
      <c r="AM37" s="666">
        <v>417339</v>
      </c>
      <c r="AN37" s="666">
        <v>380097</v>
      </c>
      <c r="AO37" s="666">
        <v>421311</v>
      </c>
      <c r="AP37" s="627">
        <v>410705</v>
      </c>
      <c r="AQ37" s="627">
        <v>428370</v>
      </c>
      <c r="AR37" s="680">
        <v>428626</v>
      </c>
      <c r="AS37" s="662">
        <v>428012</v>
      </c>
      <c r="AT37" s="116">
        <v>424287</v>
      </c>
      <c r="AU37" s="116">
        <v>416236</v>
      </c>
      <c r="AV37" s="116">
        <v>430902</v>
      </c>
      <c r="AW37" s="116">
        <v>418211</v>
      </c>
      <c r="AX37" s="116">
        <v>427339</v>
      </c>
      <c r="AY37" s="116">
        <v>427499</v>
      </c>
      <c r="AZ37" s="116">
        <v>400893</v>
      </c>
      <c r="BA37" s="116">
        <v>428300</v>
      </c>
      <c r="BB37" s="116">
        <v>415491</v>
      </c>
      <c r="BC37" s="751">
        <v>429294</v>
      </c>
      <c r="BD37" s="1134">
        <v>413714</v>
      </c>
      <c r="BE37" s="662">
        <v>427188</v>
      </c>
      <c r="BF37" s="116">
        <v>423769</v>
      </c>
      <c r="BG37" s="116">
        <v>416038</v>
      </c>
      <c r="BH37" s="116">
        <v>434724</v>
      </c>
      <c r="BI37" s="116">
        <v>422499</v>
      </c>
      <c r="BJ37" s="116">
        <v>438148</v>
      </c>
      <c r="BK37" s="1239">
        <v>440393</v>
      </c>
      <c r="BL37" s="116"/>
      <c r="BM37" s="116"/>
      <c r="BN37" s="116"/>
      <c r="BO37" s="751"/>
      <c r="BP37" s="1134"/>
    </row>
    <row r="38" spans="1:68" ht="15.75" thickBot="1" x14ac:dyDescent="0.3">
      <c r="A38" s="387" t="s">
        <v>466</v>
      </c>
      <c r="B38" s="673" t="s">
        <v>487</v>
      </c>
      <c r="C38" s="1138" t="s">
        <v>487</v>
      </c>
      <c r="D38" s="1142" t="s">
        <v>487</v>
      </c>
      <c r="E38" s="695">
        <f>SUM(U38:AF38)</f>
        <v>16327</v>
      </c>
      <c r="F38" s="695">
        <f>SUM(AG38:AR38)</f>
        <v>14404</v>
      </c>
      <c r="G38" s="1130">
        <f>SUM(AS38:BD38)</f>
        <v>15835</v>
      </c>
      <c r="H38" s="1179">
        <f>SUM(BE38:BP38)</f>
        <v>8348</v>
      </c>
      <c r="I38" s="697"/>
      <c r="J38" s="189"/>
      <c r="K38" s="189"/>
      <c r="L38" s="189"/>
      <c r="M38" s="189"/>
      <c r="N38" s="189"/>
      <c r="O38" s="189"/>
      <c r="P38" s="188"/>
      <c r="Q38" s="188"/>
      <c r="R38" s="675"/>
      <c r="S38" s="675"/>
      <c r="T38" s="249"/>
      <c r="U38" s="759">
        <v>1541</v>
      </c>
      <c r="V38" s="668">
        <v>1550</v>
      </c>
      <c r="W38" s="668">
        <v>1374</v>
      </c>
      <c r="X38" s="668">
        <v>1436</v>
      </c>
      <c r="Y38" s="668">
        <v>1287</v>
      </c>
      <c r="Z38" s="668">
        <v>1292</v>
      </c>
      <c r="AA38" s="668">
        <v>1268</v>
      </c>
      <c r="AB38" s="668">
        <v>1265</v>
      </c>
      <c r="AC38" s="668">
        <v>1394</v>
      </c>
      <c r="AD38" s="667">
        <v>1276</v>
      </c>
      <c r="AE38" s="667">
        <v>1292</v>
      </c>
      <c r="AF38" s="669">
        <v>1352</v>
      </c>
      <c r="AG38" s="674">
        <v>1321</v>
      </c>
      <c r="AH38" s="668">
        <v>1390</v>
      </c>
      <c r="AI38" s="668">
        <v>1243</v>
      </c>
      <c r="AJ38" s="668">
        <v>1254</v>
      </c>
      <c r="AK38" s="668">
        <v>1109</v>
      </c>
      <c r="AL38" s="668">
        <v>1073</v>
      </c>
      <c r="AM38" s="668">
        <v>1204</v>
      </c>
      <c r="AN38" s="668">
        <v>1031</v>
      </c>
      <c r="AO38" s="668">
        <v>1163</v>
      </c>
      <c r="AP38" s="667">
        <v>1015</v>
      </c>
      <c r="AQ38" s="667">
        <v>1194</v>
      </c>
      <c r="AR38" s="669">
        <v>1407</v>
      </c>
      <c r="AS38" s="674">
        <v>1443</v>
      </c>
      <c r="AT38" s="118">
        <v>1539</v>
      </c>
      <c r="AU38" s="118">
        <v>1237</v>
      </c>
      <c r="AV38" s="118">
        <v>1364</v>
      </c>
      <c r="AW38" s="118">
        <v>1343</v>
      </c>
      <c r="AX38" s="118">
        <v>1266</v>
      </c>
      <c r="AY38" s="118">
        <v>1338</v>
      </c>
      <c r="AZ38" s="118">
        <v>1265</v>
      </c>
      <c r="BA38" s="118">
        <v>1390</v>
      </c>
      <c r="BB38" s="118">
        <v>1304</v>
      </c>
      <c r="BC38" s="752">
        <v>1102</v>
      </c>
      <c r="BD38" s="1034">
        <v>1244</v>
      </c>
      <c r="BE38" s="674">
        <v>1375</v>
      </c>
      <c r="BF38" s="118">
        <v>1432</v>
      </c>
      <c r="BG38" s="118">
        <v>1315</v>
      </c>
      <c r="BH38" s="118">
        <v>1331</v>
      </c>
      <c r="BI38" s="118">
        <v>1111</v>
      </c>
      <c r="BJ38" s="118">
        <v>1118</v>
      </c>
      <c r="BK38" s="1237">
        <v>666</v>
      </c>
      <c r="BL38" s="118"/>
      <c r="BM38" s="118"/>
      <c r="BN38" s="118"/>
      <c r="BO38" s="752"/>
      <c r="BP38" s="1034"/>
    </row>
    <row r="40" spans="1:68" ht="16.5" thickBot="1" x14ac:dyDescent="0.3">
      <c r="A40" s="1389" t="s">
        <v>582</v>
      </c>
      <c r="B40" s="1389"/>
      <c r="C40" s="1389"/>
      <c r="D40" s="1390"/>
      <c r="E40" s="1390"/>
      <c r="F40" s="1390"/>
      <c r="G40" s="1390"/>
      <c r="H40" s="1389"/>
      <c r="I40" s="1389"/>
      <c r="J40" s="1389"/>
      <c r="K40" s="1389"/>
      <c r="L40" s="1389"/>
      <c r="M40" s="1389"/>
      <c r="N40" s="1389"/>
      <c r="O40" s="1389"/>
      <c r="P40" s="1389"/>
      <c r="Q40" s="1389"/>
      <c r="R40" s="1389"/>
      <c r="S40" s="1389"/>
      <c r="T40" s="1389"/>
      <c r="U40" s="1389"/>
      <c r="V40" s="1389"/>
      <c r="W40" s="1389"/>
      <c r="X40" s="1389"/>
      <c r="Y40" s="1389"/>
      <c r="Z40" s="1389"/>
      <c r="AA40" s="1389"/>
      <c r="AB40" s="1389"/>
      <c r="AC40" s="1389"/>
      <c r="AD40" s="1389"/>
      <c r="AE40" s="1389"/>
      <c r="AF40" s="1389"/>
      <c r="AG40" s="1389"/>
      <c r="AH40" s="1389"/>
      <c r="AI40" s="1389"/>
      <c r="AJ40" s="1389"/>
      <c r="AK40" s="1389"/>
      <c r="AL40" s="1389"/>
      <c r="AM40" s="1389"/>
      <c r="AN40" s="1389"/>
      <c r="AO40" s="1389"/>
      <c r="AP40" s="1389"/>
      <c r="AQ40" s="1389"/>
      <c r="AR40" s="1389"/>
      <c r="AS40" s="1389"/>
      <c r="AT40" s="1389"/>
      <c r="AU40" s="1389"/>
      <c r="AV40" s="1389"/>
      <c r="AW40" s="1389"/>
      <c r="AX40" s="1389"/>
      <c r="AY40" s="1389"/>
      <c r="AZ40" s="1389"/>
      <c r="BA40" s="1389"/>
      <c r="BB40" s="1389"/>
      <c r="BC40" s="1389"/>
      <c r="BD40" s="1389"/>
      <c r="BE40" s="1389"/>
      <c r="BF40" s="1389"/>
      <c r="BG40" s="1389"/>
      <c r="BH40" s="1389"/>
      <c r="BI40" s="1389"/>
      <c r="BJ40" s="1389"/>
      <c r="BK40" s="1389"/>
      <c r="BL40" s="1389"/>
      <c r="BM40" s="1389"/>
      <c r="BN40" s="1389"/>
      <c r="BO40" s="1389"/>
      <c r="BP40" s="1389"/>
    </row>
    <row r="41" spans="1:68" ht="27" thickBot="1" x14ac:dyDescent="0.3">
      <c r="A41" s="785" t="s">
        <v>632</v>
      </c>
      <c r="B41" s="142" t="s">
        <v>4</v>
      </c>
      <c r="C41" s="499" t="s">
        <v>7</v>
      </c>
      <c r="D41" s="1147" t="s">
        <v>737</v>
      </c>
      <c r="E41" s="26" t="s">
        <v>738</v>
      </c>
      <c r="F41" s="26" t="s">
        <v>743</v>
      </c>
      <c r="G41" s="718" t="s">
        <v>741</v>
      </c>
      <c r="H41" s="461" t="s">
        <v>734</v>
      </c>
      <c r="I41" s="506" t="s">
        <v>43</v>
      </c>
      <c r="J41" s="140" t="s">
        <v>32</v>
      </c>
      <c r="K41" s="140" t="s">
        <v>33</v>
      </c>
      <c r="L41" s="140" t="s">
        <v>34</v>
      </c>
      <c r="M41" s="140" t="s">
        <v>35</v>
      </c>
      <c r="N41" s="140" t="s">
        <v>36</v>
      </c>
      <c r="O41" s="140" t="s">
        <v>37</v>
      </c>
      <c r="P41" s="140" t="s">
        <v>38</v>
      </c>
      <c r="Q41" s="140" t="s">
        <v>39</v>
      </c>
      <c r="R41" s="140" t="s">
        <v>40</v>
      </c>
      <c r="S41" s="140" t="s">
        <v>41</v>
      </c>
      <c r="T41" s="141" t="s">
        <v>42</v>
      </c>
      <c r="U41" s="328" t="s">
        <v>401</v>
      </c>
      <c r="V41" s="140" t="s">
        <v>402</v>
      </c>
      <c r="W41" s="140" t="s">
        <v>403</v>
      </c>
      <c r="X41" s="140" t="s">
        <v>404</v>
      </c>
      <c r="Y41" s="140" t="s">
        <v>405</v>
      </c>
      <c r="Z41" s="140" t="s">
        <v>406</v>
      </c>
      <c r="AA41" s="140" t="s">
        <v>407</v>
      </c>
      <c r="AB41" s="140" t="s">
        <v>408</v>
      </c>
      <c r="AC41" s="140" t="s">
        <v>412</v>
      </c>
      <c r="AD41" s="140" t="s">
        <v>409</v>
      </c>
      <c r="AE41" s="140" t="s">
        <v>410</v>
      </c>
      <c r="AF41" s="141" t="s">
        <v>411</v>
      </c>
      <c r="AG41" s="328" t="s">
        <v>475</v>
      </c>
      <c r="AH41" s="140" t="s">
        <v>476</v>
      </c>
      <c r="AI41" s="140" t="s">
        <v>477</v>
      </c>
      <c r="AJ41" s="140" t="s">
        <v>478</v>
      </c>
      <c r="AK41" s="140" t="s">
        <v>485</v>
      </c>
      <c r="AL41" s="140" t="s">
        <v>486</v>
      </c>
      <c r="AM41" s="140" t="s">
        <v>479</v>
      </c>
      <c r="AN41" s="140" t="s">
        <v>480</v>
      </c>
      <c r="AO41" s="140" t="s">
        <v>481</v>
      </c>
      <c r="AP41" s="140" t="s">
        <v>482</v>
      </c>
      <c r="AQ41" s="140" t="s">
        <v>483</v>
      </c>
      <c r="AR41" s="141" t="s">
        <v>484</v>
      </c>
      <c r="AS41" s="328" t="s">
        <v>512</v>
      </c>
      <c r="AT41" s="140" t="s">
        <v>513</v>
      </c>
      <c r="AU41" s="140" t="s">
        <v>514</v>
      </c>
      <c r="AV41" s="140" t="s">
        <v>515</v>
      </c>
      <c r="AW41" s="140" t="s">
        <v>516</v>
      </c>
      <c r="AX41" s="140" t="s">
        <v>517</v>
      </c>
      <c r="AY41" s="140" t="s">
        <v>518</v>
      </c>
      <c r="AZ41" s="140" t="s">
        <v>519</v>
      </c>
      <c r="BA41" s="140" t="s">
        <v>520</v>
      </c>
      <c r="BB41" s="140" t="s">
        <v>521</v>
      </c>
      <c r="BC41" s="140" t="s">
        <v>522</v>
      </c>
      <c r="BD41" s="141" t="s">
        <v>523</v>
      </c>
      <c r="BE41" s="328" t="s">
        <v>722</v>
      </c>
      <c r="BF41" s="140" t="s">
        <v>723</v>
      </c>
      <c r="BG41" s="140" t="s">
        <v>724</v>
      </c>
      <c r="BH41" s="140" t="s">
        <v>725</v>
      </c>
      <c r="BI41" s="140" t="s">
        <v>726</v>
      </c>
      <c r="BJ41" s="140" t="s">
        <v>727</v>
      </c>
      <c r="BK41" s="140" t="s">
        <v>767</v>
      </c>
      <c r="BL41" s="140" t="s">
        <v>764</v>
      </c>
      <c r="BM41" s="140" t="s">
        <v>730</v>
      </c>
      <c r="BN41" s="140" t="s">
        <v>731</v>
      </c>
      <c r="BO41" s="140" t="s">
        <v>732</v>
      </c>
      <c r="BP41" s="141" t="s">
        <v>733</v>
      </c>
    </row>
    <row r="42" spans="1:68" x14ac:dyDescent="0.25">
      <c r="A42" s="694" t="s">
        <v>584</v>
      </c>
      <c r="B42" s="683" t="s">
        <v>487</v>
      </c>
      <c r="C42" s="803" t="s">
        <v>487</v>
      </c>
      <c r="D42" s="1149" t="s">
        <v>487</v>
      </c>
      <c r="E42" s="25">
        <f>E44/E43</f>
        <v>0.24666805497709288</v>
      </c>
      <c r="F42" s="25">
        <f>F44/F43</f>
        <v>0.24387458471760798</v>
      </c>
      <c r="G42" s="1174">
        <f>G44/G43</f>
        <v>0.26802847415660785</v>
      </c>
      <c r="H42" s="1181">
        <f>H44/H43</f>
        <v>0.2617159336697909</v>
      </c>
      <c r="I42" s="486"/>
      <c r="J42" s="186"/>
      <c r="K42" s="186"/>
      <c r="L42" s="186"/>
      <c r="M42" s="186"/>
      <c r="N42" s="186"/>
      <c r="O42" s="186"/>
      <c r="P42" s="187"/>
      <c r="Q42" s="187"/>
      <c r="R42" s="177"/>
      <c r="S42" s="177"/>
      <c r="T42" s="235"/>
      <c r="U42" s="711">
        <v>0.26493108728943338</v>
      </c>
      <c r="V42" s="705">
        <f>V44/V43</f>
        <v>0.23745819397993312</v>
      </c>
      <c r="W42" s="705">
        <f t="shared" ref="W42:AP42" si="0">W44/W43</f>
        <v>0.22085889570552147</v>
      </c>
      <c r="X42" s="705">
        <f t="shared" si="0"/>
        <v>0.29259259259259257</v>
      </c>
      <c r="Y42" s="705">
        <f t="shared" si="0"/>
        <v>0.27317073170731709</v>
      </c>
      <c r="Z42" s="705">
        <f t="shared" si="0"/>
        <v>0.27506775067750677</v>
      </c>
      <c r="AA42" s="705">
        <f t="shared" si="0"/>
        <v>0.22055427251732102</v>
      </c>
      <c r="AB42" s="705">
        <f t="shared" si="0"/>
        <v>0.24187256176853056</v>
      </c>
      <c r="AC42" s="705">
        <f t="shared" si="0"/>
        <v>0.24019607843137256</v>
      </c>
      <c r="AD42" s="705">
        <f t="shared" si="0"/>
        <v>0.27427184466019416</v>
      </c>
      <c r="AE42" s="705">
        <f t="shared" si="0"/>
        <v>0.20435308343409916</v>
      </c>
      <c r="AF42" s="712">
        <f t="shared" si="0"/>
        <v>0.2223667100130039</v>
      </c>
      <c r="AG42" s="711">
        <f t="shared" si="0"/>
        <v>0.21560846560846561</v>
      </c>
      <c r="AH42" s="705">
        <f t="shared" si="0"/>
        <v>0.24423963133640553</v>
      </c>
      <c r="AI42" s="705">
        <f t="shared" si="0"/>
        <v>0.22643979057591623</v>
      </c>
      <c r="AJ42" s="705">
        <f t="shared" si="0"/>
        <v>0.22389791183294663</v>
      </c>
      <c r="AK42" s="705">
        <f t="shared" si="0"/>
        <v>0.21408450704225351</v>
      </c>
      <c r="AL42" s="705">
        <f t="shared" si="0"/>
        <v>0.22335766423357664</v>
      </c>
      <c r="AM42" s="705">
        <f t="shared" si="0"/>
        <v>0.26417525773195877</v>
      </c>
      <c r="AN42" s="705">
        <f t="shared" si="0"/>
        <v>0.29138166894664841</v>
      </c>
      <c r="AO42" s="705">
        <f t="shared" si="0"/>
        <v>0.25483503981797495</v>
      </c>
      <c r="AP42" s="705">
        <f t="shared" si="0"/>
        <v>0.24361948955916474</v>
      </c>
      <c r="AQ42" s="705">
        <v>0.27151639344262296</v>
      </c>
      <c r="AR42" s="712">
        <v>0.24377457404980341</v>
      </c>
      <c r="AS42" s="711">
        <v>0.25</v>
      </c>
      <c r="AT42" s="705">
        <v>0.28920187793427232</v>
      </c>
      <c r="AU42" s="705">
        <v>0.26455026455026454</v>
      </c>
      <c r="AV42" s="705">
        <v>0.26955475330926593</v>
      </c>
      <c r="AW42" s="705">
        <v>0.32295719844357978</v>
      </c>
      <c r="AX42" s="705">
        <v>0.25763612217795484</v>
      </c>
      <c r="AY42" s="222">
        <v>0.28925619834710742</v>
      </c>
      <c r="AZ42" s="705">
        <v>0.2572178477690289</v>
      </c>
      <c r="BA42" s="705">
        <v>0.27294685990338163</v>
      </c>
      <c r="BB42" s="705">
        <v>0.29598893499308437</v>
      </c>
      <c r="BC42" s="705">
        <v>0.21643835616438356</v>
      </c>
      <c r="BD42" s="1150">
        <v>0.21649484536082475</v>
      </c>
      <c r="BE42" s="711">
        <v>0.26953125</v>
      </c>
      <c r="BF42" s="705">
        <v>0.26348547717842324</v>
      </c>
      <c r="BG42" s="705">
        <v>0.27731092436974791</v>
      </c>
      <c r="BH42" s="705">
        <v>0.28225806451612906</v>
      </c>
      <c r="BI42" s="705">
        <v>0.26092715231788077</v>
      </c>
      <c r="BJ42" s="705">
        <v>0.26019690576652604</v>
      </c>
      <c r="BK42" s="1251">
        <v>0.18867924528301888</v>
      </c>
      <c r="BL42" s="705"/>
      <c r="BM42" s="705"/>
      <c r="BN42" s="705"/>
      <c r="BO42" s="705"/>
      <c r="BP42" s="1150"/>
    </row>
    <row r="43" spans="1:68" x14ac:dyDescent="0.25">
      <c r="A43" s="598" t="s">
        <v>467</v>
      </c>
      <c r="B43" s="651" t="s">
        <v>487</v>
      </c>
      <c r="C43" s="1137" t="s">
        <v>487</v>
      </c>
      <c r="D43" s="1141" t="s">
        <v>487</v>
      </c>
      <c r="E43" s="751">
        <f>SUM(U43:AF43)</f>
        <v>9604</v>
      </c>
      <c r="F43" s="627">
        <f>SUM(AG43:AR43)</f>
        <v>9632</v>
      </c>
      <c r="G43" s="1168">
        <f>SUM(AS43:BD43)</f>
        <v>9693</v>
      </c>
      <c r="H43" s="814">
        <f>SUM(BE43:BP43)</f>
        <v>5548</v>
      </c>
      <c r="I43" s="487"/>
      <c r="J43" s="184"/>
      <c r="K43" s="184"/>
      <c r="L43" s="184"/>
      <c r="M43" s="184"/>
      <c r="N43" s="184"/>
      <c r="O43" s="184"/>
      <c r="P43" s="185"/>
      <c r="Q43" s="185"/>
      <c r="R43" s="148"/>
      <c r="S43" s="148"/>
      <c r="T43" s="236"/>
      <c r="U43" s="736">
        <v>653</v>
      </c>
      <c r="V43" s="625">
        <v>897</v>
      </c>
      <c r="W43" s="625">
        <v>815</v>
      </c>
      <c r="X43" s="625">
        <v>810</v>
      </c>
      <c r="Y43" s="625">
        <v>820</v>
      </c>
      <c r="Z43" s="625">
        <v>738</v>
      </c>
      <c r="AA43" s="625">
        <v>866</v>
      </c>
      <c r="AB43" s="625">
        <v>769</v>
      </c>
      <c r="AC43" s="625">
        <v>816</v>
      </c>
      <c r="AD43" s="159">
        <v>824</v>
      </c>
      <c r="AE43" s="159">
        <v>827</v>
      </c>
      <c r="AF43" s="706">
        <v>769</v>
      </c>
      <c r="AG43" s="707">
        <v>756</v>
      </c>
      <c r="AH43" s="625">
        <v>868</v>
      </c>
      <c r="AI43" s="625">
        <v>764</v>
      </c>
      <c r="AJ43" s="625">
        <v>862</v>
      </c>
      <c r="AK43" s="625">
        <v>710</v>
      </c>
      <c r="AL43" s="625">
        <v>685</v>
      </c>
      <c r="AM43" s="625">
        <v>776</v>
      </c>
      <c r="AN43" s="625">
        <v>731</v>
      </c>
      <c r="AO43" s="625">
        <v>879</v>
      </c>
      <c r="AP43" s="159">
        <v>862</v>
      </c>
      <c r="AQ43" s="159">
        <v>976</v>
      </c>
      <c r="AR43" s="706">
        <v>763</v>
      </c>
      <c r="AS43" s="707">
        <v>844</v>
      </c>
      <c r="AT43" s="116">
        <v>1065</v>
      </c>
      <c r="AU43" s="116">
        <v>756</v>
      </c>
      <c r="AV43" s="116">
        <v>831</v>
      </c>
      <c r="AW43" s="116">
        <v>771</v>
      </c>
      <c r="AX43" s="116">
        <v>753</v>
      </c>
      <c r="AY43" s="116">
        <v>847</v>
      </c>
      <c r="AZ43" s="116">
        <v>761</v>
      </c>
      <c r="BA43" s="116">
        <v>829</v>
      </c>
      <c r="BB43" s="116">
        <v>725</v>
      </c>
      <c r="BC43" s="976">
        <v>735</v>
      </c>
      <c r="BD43" s="1134">
        <v>776</v>
      </c>
      <c r="BE43" s="707">
        <v>768</v>
      </c>
      <c r="BF43" s="116">
        <v>964</v>
      </c>
      <c r="BG43" s="116">
        <v>952</v>
      </c>
      <c r="BH43" s="116">
        <v>868</v>
      </c>
      <c r="BI43" s="116">
        <v>755</v>
      </c>
      <c r="BJ43" s="116">
        <v>711</v>
      </c>
      <c r="BK43" s="1239">
        <v>530</v>
      </c>
      <c r="BL43" s="116"/>
      <c r="BM43" s="116"/>
      <c r="BN43" s="116"/>
      <c r="BO43" s="976"/>
      <c r="BP43" s="1134"/>
    </row>
    <row r="44" spans="1:68" ht="15.75" thickBot="1" x14ac:dyDescent="0.3">
      <c r="A44" s="387" t="s">
        <v>585</v>
      </c>
      <c r="B44" s="673" t="s">
        <v>487</v>
      </c>
      <c r="C44" s="1138" t="s">
        <v>487</v>
      </c>
      <c r="D44" s="1142" t="s">
        <v>487</v>
      </c>
      <c r="E44" s="752">
        <f>SUM(U44:AF44)</f>
        <v>2369</v>
      </c>
      <c r="F44" s="667">
        <f>SUM(AG44:AR44)</f>
        <v>2349</v>
      </c>
      <c r="G44" s="1171">
        <f>SUM(AS44:BD44)</f>
        <v>2598</v>
      </c>
      <c r="H44" s="815">
        <f>SUM(BE44:BP44)</f>
        <v>1452</v>
      </c>
      <c r="I44" s="697"/>
      <c r="J44" s="189"/>
      <c r="K44" s="189"/>
      <c r="L44" s="189"/>
      <c r="M44" s="189"/>
      <c r="N44" s="189"/>
      <c r="O44" s="189"/>
      <c r="P44" s="188"/>
      <c r="Q44" s="188"/>
      <c r="R44" s="675"/>
      <c r="S44" s="675"/>
      <c r="T44" s="249"/>
      <c r="U44" s="737">
        <v>173</v>
      </c>
      <c r="V44" s="708">
        <v>213</v>
      </c>
      <c r="W44" s="708">
        <v>180</v>
      </c>
      <c r="X44" s="708">
        <v>237</v>
      </c>
      <c r="Y44" s="708">
        <v>224</v>
      </c>
      <c r="Z44" s="708">
        <v>203</v>
      </c>
      <c r="AA44" s="708">
        <v>191</v>
      </c>
      <c r="AB44" s="708">
        <v>186</v>
      </c>
      <c r="AC44" s="708">
        <v>196</v>
      </c>
      <c r="AD44" s="599">
        <v>226</v>
      </c>
      <c r="AE44" s="599">
        <v>169</v>
      </c>
      <c r="AF44" s="709">
        <v>171</v>
      </c>
      <c r="AG44" s="710">
        <v>163</v>
      </c>
      <c r="AH44" s="708">
        <v>212</v>
      </c>
      <c r="AI44" s="708">
        <v>173</v>
      </c>
      <c r="AJ44" s="708">
        <v>193</v>
      </c>
      <c r="AK44" s="708">
        <v>152</v>
      </c>
      <c r="AL44" s="708">
        <v>153</v>
      </c>
      <c r="AM44" s="708">
        <v>205</v>
      </c>
      <c r="AN44" s="708">
        <v>213</v>
      </c>
      <c r="AO44" s="708">
        <v>224</v>
      </c>
      <c r="AP44" s="599">
        <v>210</v>
      </c>
      <c r="AQ44" s="599">
        <v>265</v>
      </c>
      <c r="AR44" s="709">
        <v>186</v>
      </c>
      <c r="AS44" s="710">
        <v>211</v>
      </c>
      <c r="AT44" s="118">
        <v>309</v>
      </c>
      <c r="AU44" s="118">
        <v>199</v>
      </c>
      <c r="AV44" s="118">
        <v>224</v>
      </c>
      <c r="AW44" s="118">
        <v>249</v>
      </c>
      <c r="AX44" s="118">
        <v>194</v>
      </c>
      <c r="AY44" s="118">
        <v>245</v>
      </c>
      <c r="AZ44" s="118">
        <v>195</v>
      </c>
      <c r="BA44" s="118">
        <v>227</v>
      </c>
      <c r="BB44" s="118">
        <v>218</v>
      </c>
      <c r="BC44" s="977">
        <v>159</v>
      </c>
      <c r="BD44" s="1034">
        <v>168</v>
      </c>
      <c r="BE44" s="710">
        <v>207</v>
      </c>
      <c r="BF44" s="118">
        <v>254</v>
      </c>
      <c r="BG44" s="118">
        <v>264</v>
      </c>
      <c r="BH44" s="118">
        <v>245</v>
      </c>
      <c r="BI44" s="118">
        <v>197</v>
      </c>
      <c r="BJ44" s="118">
        <v>185</v>
      </c>
      <c r="BK44" s="1237">
        <v>100</v>
      </c>
      <c r="BL44" s="118"/>
      <c r="BM44" s="118"/>
      <c r="BN44" s="118"/>
      <c r="BO44" s="977"/>
      <c r="BP44" s="1034"/>
    </row>
    <row r="45" spans="1:68" x14ac:dyDescent="0.25">
      <c r="A45" s="784" t="s">
        <v>586</v>
      </c>
      <c r="E45" s="8"/>
      <c r="F45" s="8"/>
      <c r="G45" s="8"/>
      <c r="H45" s="8"/>
    </row>
    <row r="46" spans="1:68" ht="15.75" thickBot="1" x14ac:dyDescent="0.3">
      <c r="A46" s="714"/>
      <c r="B46" s="713"/>
      <c r="C46" s="8"/>
      <c r="D46" s="8"/>
      <c r="E46" s="8"/>
      <c r="F46" s="8"/>
      <c r="G46" s="8"/>
      <c r="H46" s="8"/>
      <c r="I46" s="8"/>
      <c r="J46" s="8"/>
      <c r="K46" s="8"/>
      <c r="L46" s="8"/>
      <c r="M46" s="8"/>
      <c r="N46" s="8"/>
      <c r="O46" s="8"/>
      <c r="P46" s="8"/>
      <c r="Q46" s="8"/>
      <c r="R46" s="8"/>
      <c r="S46" s="8"/>
      <c r="T46" s="8"/>
      <c r="U46" s="8"/>
      <c r="V46" s="8"/>
      <c r="W46" s="8"/>
    </row>
    <row r="47" spans="1:68" ht="30.75" customHeight="1" thickBot="1" x14ac:dyDescent="0.3">
      <c r="A47" s="785" t="s">
        <v>633</v>
      </c>
      <c r="B47" s="142" t="s">
        <v>4</v>
      </c>
      <c r="C47" s="499" t="s">
        <v>7</v>
      </c>
      <c r="D47" s="1147" t="s">
        <v>737</v>
      </c>
      <c r="E47" s="26" t="s">
        <v>738</v>
      </c>
      <c r="F47" s="26" t="s">
        <v>743</v>
      </c>
      <c r="G47" s="718" t="s">
        <v>741</v>
      </c>
      <c r="H47" s="461" t="s">
        <v>734</v>
      </c>
      <c r="I47" s="506" t="s">
        <v>43</v>
      </c>
      <c r="J47" s="140" t="s">
        <v>32</v>
      </c>
      <c r="K47" s="140" t="s">
        <v>33</v>
      </c>
      <c r="L47" s="140" t="s">
        <v>34</v>
      </c>
      <c r="M47" s="140" t="s">
        <v>35</v>
      </c>
      <c r="N47" s="140" t="s">
        <v>36</v>
      </c>
      <c r="O47" s="140" t="s">
        <v>37</v>
      </c>
      <c r="P47" s="140" t="s">
        <v>38</v>
      </c>
      <c r="Q47" s="140" t="s">
        <v>39</v>
      </c>
      <c r="R47" s="140" t="s">
        <v>40</v>
      </c>
      <c r="S47" s="140" t="s">
        <v>41</v>
      </c>
      <c r="T47" s="141" t="s">
        <v>42</v>
      </c>
      <c r="U47" s="328" t="s">
        <v>401</v>
      </c>
      <c r="V47" s="140" t="s">
        <v>402</v>
      </c>
      <c r="W47" s="140" t="s">
        <v>403</v>
      </c>
      <c r="X47" s="140" t="s">
        <v>404</v>
      </c>
      <c r="Y47" s="140" t="s">
        <v>405</v>
      </c>
      <c r="Z47" s="140" t="s">
        <v>406</v>
      </c>
      <c r="AA47" s="140" t="s">
        <v>407</v>
      </c>
      <c r="AB47" s="140" t="s">
        <v>408</v>
      </c>
      <c r="AC47" s="140" t="s">
        <v>412</v>
      </c>
      <c r="AD47" s="140" t="s">
        <v>409</v>
      </c>
      <c r="AE47" s="140" t="s">
        <v>410</v>
      </c>
      <c r="AF47" s="141" t="s">
        <v>411</v>
      </c>
      <c r="AG47" s="328" t="s">
        <v>475</v>
      </c>
      <c r="AH47" s="140" t="s">
        <v>476</v>
      </c>
      <c r="AI47" s="140" t="s">
        <v>477</v>
      </c>
      <c r="AJ47" s="140" t="s">
        <v>478</v>
      </c>
      <c r="AK47" s="140" t="s">
        <v>485</v>
      </c>
      <c r="AL47" s="140" t="s">
        <v>486</v>
      </c>
      <c r="AM47" s="140" t="s">
        <v>479</v>
      </c>
      <c r="AN47" s="140" t="s">
        <v>480</v>
      </c>
      <c r="AO47" s="140" t="s">
        <v>481</v>
      </c>
      <c r="AP47" s="140" t="s">
        <v>482</v>
      </c>
      <c r="AQ47" s="140" t="s">
        <v>483</v>
      </c>
      <c r="AR47" s="141" t="s">
        <v>484</v>
      </c>
      <c r="AS47" s="328" t="s">
        <v>512</v>
      </c>
      <c r="AT47" s="140" t="s">
        <v>513</v>
      </c>
      <c r="AU47" s="140" t="s">
        <v>514</v>
      </c>
      <c r="AV47" s="140" t="s">
        <v>515</v>
      </c>
      <c r="AW47" s="140" t="s">
        <v>516</v>
      </c>
      <c r="AX47" s="140" t="s">
        <v>517</v>
      </c>
      <c r="AY47" s="140" t="s">
        <v>518</v>
      </c>
      <c r="AZ47" s="140" t="s">
        <v>519</v>
      </c>
      <c r="BA47" s="140" t="s">
        <v>520</v>
      </c>
      <c r="BB47" s="140" t="s">
        <v>521</v>
      </c>
      <c r="BC47" s="140" t="s">
        <v>522</v>
      </c>
      <c r="BD47" s="141" t="s">
        <v>523</v>
      </c>
      <c r="BE47" s="328" t="s">
        <v>722</v>
      </c>
      <c r="BF47" s="140" t="s">
        <v>723</v>
      </c>
      <c r="BG47" s="140" t="s">
        <v>724</v>
      </c>
      <c r="BH47" s="140" t="s">
        <v>725</v>
      </c>
      <c r="BI47" s="140" t="s">
        <v>726</v>
      </c>
      <c r="BJ47" s="140" t="s">
        <v>727</v>
      </c>
      <c r="BK47" s="140" t="s">
        <v>767</v>
      </c>
      <c r="BL47" s="140" t="s">
        <v>764</v>
      </c>
      <c r="BM47" s="140" t="s">
        <v>730</v>
      </c>
      <c r="BN47" s="140" t="s">
        <v>731</v>
      </c>
      <c r="BO47" s="140" t="s">
        <v>732</v>
      </c>
      <c r="BP47" s="141" t="s">
        <v>733</v>
      </c>
    </row>
    <row r="48" spans="1:68" x14ac:dyDescent="0.25">
      <c r="A48" s="694" t="s">
        <v>588</v>
      </c>
      <c r="B48" s="683" t="s">
        <v>487</v>
      </c>
      <c r="C48" s="803" t="s">
        <v>487</v>
      </c>
      <c r="D48" s="1149" t="s">
        <v>487</v>
      </c>
      <c r="E48" s="25">
        <f>E50/E49</f>
        <v>0.14017942978389356</v>
      </c>
      <c r="F48" s="25">
        <f>F50/F49</f>
        <v>0.13896860127146723</v>
      </c>
      <c r="G48" s="1174">
        <f>G50/G49</f>
        <v>0.146226788742468</v>
      </c>
      <c r="H48" s="1181">
        <f>H50/H49</f>
        <v>0.1400747699317168</v>
      </c>
      <c r="I48" s="486"/>
      <c r="J48" s="186"/>
      <c r="K48" s="186"/>
      <c r="L48" s="186"/>
      <c r="M48" s="186"/>
      <c r="N48" s="186"/>
      <c r="O48" s="186"/>
      <c r="P48" s="187"/>
      <c r="Q48" s="187"/>
      <c r="R48" s="177"/>
      <c r="S48" s="177"/>
      <c r="T48" s="235"/>
      <c r="U48" s="711">
        <f t="shared" ref="U48:AQ48" si="1">U50/U49</f>
        <v>0.14214032778176008</v>
      </c>
      <c r="V48" s="705">
        <f t="shared" si="1"/>
        <v>0.13883619226391358</v>
      </c>
      <c r="W48" s="705">
        <f t="shared" si="1"/>
        <v>0.13918238888563811</v>
      </c>
      <c r="X48" s="705">
        <f t="shared" si="1"/>
        <v>0.1398007339232219</v>
      </c>
      <c r="Y48" s="705">
        <f t="shared" si="1"/>
        <v>0.14059400419907656</v>
      </c>
      <c r="Z48" s="705">
        <f t="shared" si="1"/>
        <v>0.14139833649015893</v>
      </c>
      <c r="AA48" s="705">
        <f t="shared" si="1"/>
        <v>0.14023382245172725</v>
      </c>
      <c r="AB48" s="705">
        <f t="shared" si="1"/>
        <v>0.13974909624116608</v>
      </c>
      <c r="AC48" s="705">
        <f t="shared" si="1"/>
        <v>0.13938520611959146</v>
      </c>
      <c r="AD48" s="705">
        <f t="shared" si="1"/>
        <v>0.13961854052811629</v>
      </c>
      <c r="AE48" s="705">
        <f t="shared" si="1"/>
        <v>0.14063553369259341</v>
      </c>
      <c r="AF48" s="712">
        <f t="shared" si="1"/>
        <v>0.1404736029807947</v>
      </c>
      <c r="AG48" s="711">
        <f t="shared" si="1"/>
        <v>0.13939705225547119</v>
      </c>
      <c r="AH48" s="705">
        <f t="shared" si="1"/>
        <v>0.1394074405104489</v>
      </c>
      <c r="AI48" s="705">
        <f t="shared" si="1"/>
        <v>0.13748258244310266</v>
      </c>
      <c r="AJ48" s="705">
        <f t="shared" si="1"/>
        <v>0.13633034055938187</v>
      </c>
      <c r="AK48" s="705">
        <f t="shared" si="1"/>
        <v>0.13770851291572336</v>
      </c>
      <c r="AL48" s="705">
        <f t="shared" si="1"/>
        <v>0.1378328389460827</v>
      </c>
      <c r="AM48" s="705">
        <f t="shared" si="1"/>
        <v>0.13439902920551206</v>
      </c>
      <c r="AN48" s="705">
        <f t="shared" si="1"/>
        <v>0.13591833586176749</v>
      </c>
      <c r="AO48" s="705">
        <f t="shared" si="1"/>
        <v>0.13698851690118066</v>
      </c>
      <c r="AP48" s="705">
        <f t="shared" si="1"/>
        <v>0.14019167422486081</v>
      </c>
      <c r="AQ48" s="705">
        <f t="shared" si="1"/>
        <v>0.14599278076317646</v>
      </c>
      <c r="AR48" s="712">
        <v>0.14557661555827298</v>
      </c>
      <c r="AS48" s="711">
        <v>0.14489346303183137</v>
      </c>
      <c r="AT48" s="705">
        <v>0.14428199051054713</v>
      </c>
      <c r="AU48" s="705">
        <v>0.14571995855949824</v>
      </c>
      <c r="AV48" s="705">
        <v>0.14506895859778549</v>
      </c>
      <c r="AW48" s="705">
        <v>0.14722300009334455</v>
      </c>
      <c r="AX48" s="705">
        <v>0.14756360676683694</v>
      </c>
      <c r="AY48" s="222">
        <v>0.14653965652634093</v>
      </c>
      <c r="AZ48" s="705">
        <v>0.14627573699888566</v>
      </c>
      <c r="BA48" s="705">
        <v>0.14664363031185237</v>
      </c>
      <c r="BB48" s="705">
        <v>0.14678037638762714</v>
      </c>
      <c r="BC48" s="705">
        <v>0.14566723441940449</v>
      </c>
      <c r="BD48" s="1150">
        <v>0.14632230880285169</v>
      </c>
      <c r="BE48" s="711">
        <v>0.14274874757743081</v>
      </c>
      <c r="BF48" s="705">
        <v>0.139665939323114</v>
      </c>
      <c r="BG48" s="705">
        <v>0.14089940249484609</v>
      </c>
      <c r="BH48" s="705">
        <v>0.14118204959579828</v>
      </c>
      <c r="BI48" s="705">
        <v>0.14020756658219458</v>
      </c>
      <c r="BJ48" s="705">
        <v>0.13861578050329179</v>
      </c>
      <c r="BK48" s="1251">
        <v>0.13701590552188916</v>
      </c>
      <c r="BL48" s="705"/>
      <c r="BM48" s="705"/>
      <c r="BN48" s="705"/>
      <c r="BO48" s="705"/>
      <c r="BP48" s="1150"/>
    </row>
    <row r="49" spans="1:69" x14ac:dyDescent="0.25">
      <c r="A49" s="598" t="s">
        <v>468</v>
      </c>
      <c r="B49" s="651" t="s">
        <v>487</v>
      </c>
      <c r="C49" s="1137" t="s">
        <v>487</v>
      </c>
      <c r="D49" s="1141" t="s">
        <v>487</v>
      </c>
      <c r="E49" s="627">
        <f>SUM(U49:AF49)</f>
        <v>5625376</v>
      </c>
      <c r="F49" s="627">
        <f>SUM(AG49:AR49)</f>
        <v>5150113</v>
      </c>
      <c r="G49" s="1168">
        <f>SUM(AS49:BD49)</f>
        <v>5201140</v>
      </c>
      <c r="H49" s="814">
        <f>SUM(BE49:BP49)</f>
        <v>3041597</v>
      </c>
      <c r="I49" s="488"/>
      <c r="J49" s="185"/>
      <c r="K49" s="185"/>
      <c r="L49" s="185"/>
      <c r="M49" s="185"/>
      <c r="N49" s="185"/>
      <c r="O49" s="185"/>
      <c r="P49" s="185"/>
      <c r="Q49" s="185"/>
      <c r="R49" s="148"/>
      <c r="S49" s="148"/>
      <c r="T49" s="236"/>
      <c r="U49" s="736">
        <v>511987</v>
      </c>
      <c r="V49" s="666">
        <v>500770</v>
      </c>
      <c r="W49" s="666">
        <v>478516</v>
      </c>
      <c r="X49" s="666">
        <v>489697</v>
      </c>
      <c r="Y49" s="666">
        <v>466293</v>
      </c>
      <c r="Z49" s="666">
        <v>473577</v>
      </c>
      <c r="AA49" s="666">
        <v>469416</v>
      </c>
      <c r="AB49" s="666">
        <v>423509</v>
      </c>
      <c r="AC49" s="666">
        <v>465652</v>
      </c>
      <c r="AD49" s="627">
        <v>448121</v>
      </c>
      <c r="AE49" s="627">
        <v>459834</v>
      </c>
      <c r="AF49" s="680">
        <v>438004</v>
      </c>
      <c r="AG49" s="662">
        <v>447800</v>
      </c>
      <c r="AH49" s="666">
        <v>443061</v>
      </c>
      <c r="AI49" s="666">
        <v>426294</v>
      </c>
      <c r="AJ49" s="666">
        <v>440951</v>
      </c>
      <c r="AK49" s="666">
        <v>422276</v>
      </c>
      <c r="AL49" s="666">
        <v>429825</v>
      </c>
      <c r="AM49" s="666">
        <v>428515</v>
      </c>
      <c r="AN49" s="666">
        <v>388910</v>
      </c>
      <c r="AO49" s="666">
        <v>432810</v>
      </c>
      <c r="AP49" s="627">
        <v>422279</v>
      </c>
      <c r="AQ49" s="627">
        <v>442152</v>
      </c>
      <c r="AR49" s="680">
        <v>425240</v>
      </c>
      <c r="AS49" s="662">
        <v>439378</v>
      </c>
      <c r="AT49" s="116">
        <v>439646</v>
      </c>
      <c r="AU49" s="116">
        <v>427581</v>
      </c>
      <c r="AV49" s="116">
        <v>443465</v>
      </c>
      <c r="AW49" s="116">
        <v>428460</v>
      </c>
      <c r="AX49" s="116">
        <v>439786</v>
      </c>
      <c r="AY49" s="116">
        <v>439232</v>
      </c>
      <c r="AZ49" s="116">
        <v>411792</v>
      </c>
      <c r="BA49" s="116">
        <v>440885</v>
      </c>
      <c r="BB49" s="22">
        <v>425591</v>
      </c>
      <c r="BC49" s="22">
        <v>440030</v>
      </c>
      <c r="BD49" s="1134">
        <v>425294</v>
      </c>
      <c r="BE49" s="662">
        <v>437552</v>
      </c>
      <c r="BF49" s="116">
        <v>438124</v>
      </c>
      <c r="BG49" s="116">
        <v>429285</v>
      </c>
      <c r="BH49" s="116">
        <v>447054</v>
      </c>
      <c r="BI49" s="116">
        <v>434463</v>
      </c>
      <c r="BJ49" s="116">
        <v>448845</v>
      </c>
      <c r="BK49" s="1239">
        <v>406274</v>
      </c>
      <c r="BL49" s="116"/>
      <c r="BM49" s="116"/>
      <c r="BN49" s="22"/>
      <c r="BO49" s="22"/>
      <c r="BP49" s="1134"/>
    </row>
    <row r="50" spans="1:69" ht="15.75" thickBot="1" x14ac:dyDescent="0.3">
      <c r="A50" s="715" t="s">
        <v>589</v>
      </c>
      <c r="B50" s="673" t="s">
        <v>487</v>
      </c>
      <c r="C50" s="1138" t="s">
        <v>487</v>
      </c>
      <c r="D50" s="1142" t="s">
        <v>487</v>
      </c>
      <c r="E50" s="667">
        <f>SUM(U50:AF50)</f>
        <v>788562</v>
      </c>
      <c r="F50" s="667">
        <f>SUM(AG50:AR50)</f>
        <v>715704</v>
      </c>
      <c r="G50" s="1171">
        <f>SUM(AS50:BD50)</f>
        <v>760546</v>
      </c>
      <c r="H50" s="815">
        <f>SUM(BE50:BP50)</f>
        <v>426051</v>
      </c>
      <c r="I50" s="489"/>
      <c r="J50" s="188"/>
      <c r="K50" s="188"/>
      <c r="L50" s="188"/>
      <c r="M50" s="188"/>
      <c r="N50" s="188"/>
      <c r="O50" s="188"/>
      <c r="P50" s="188"/>
      <c r="Q50" s="188"/>
      <c r="R50" s="675"/>
      <c r="S50" s="675"/>
      <c r="T50" s="249"/>
      <c r="U50" s="737">
        <v>72774</v>
      </c>
      <c r="V50" s="668">
        <v>69525</v>
      </c>
      <c r="W50" s="668">
        <v>66601</v>
      </c>
      <c r="X50" s="668">
        <v>68460</v>
      </c>
      <c r="Y50" s="668">
        <v>65558</v>
      </c>
      <c r="Z50" s="668">
        <v>66963</v>
      </c>
      <c r="AA50" s="668">
        <v>65828</v>
      </c>
      <c r="AB50" s="668">
        <v>59185</v>
      </c>
      <c r="AC50" s="668">
        <v>64905</v>
      </c>
      <c r="AD50" s="667">
        <v>62566</v>
      </c>
      <c r="AE50" s="667">
        <v>64669</v>
      </c>
      <c r="AF50" s="669">
        <v>61528</v>
      </c>
      <c r="AG50" s="674">
        <v>62422</v>
      </c>
      <c r="AH50" s="668">
        <v>61766</v>
      </c>
      <c r="AI50" s="668">
        <v>58608</v>
      </c>
      <c r="AJ50" s="668">
        <v>60115</v>
      </c>
      <c r="AK50" s="668">
        <v>58151</v>
      </c>
      <c r="AL50" s="668">
        <v>59244</v>
      </c>
      <c r="AM50" s="668">
        <v>57592</v>
      </c>
      <c r="AN50" s="668">
        <v>52860</v>
      </c>
      <c r="AO50" s="668">
        <v>59290</v>
      </c>
      <c r="AP50" s="667">
        <v>59200</v>
      </c>
      <c r="AQ50" s="667">
        <v>64551</v>
      </c>
      <c r="AR50" s="669">
        <v>61905</v>
      </c>
      <c r="AS50" s="674">
        <v>63679</v>
      </c>
      <c r="AT50" s="118">
        <v>63430</v>
      </c>
      <c r="AU50" s="118">
        <v>62281</v>
      </c>
      <c r="AV50" s="118">
        <v>64313</v>
      </c>
      <c r="AW50" s="118">
        <v>63072</v>
      </c>
      <c r="AX50" s="118">
        <v>64901</v>
      </c>
      <c r="AY50" s="118">
        <v>64386</v>
      </c>
      <c r="AZ50" s="118">
        <v>60357</v>
      </c>
      <c r="BA50" s="118">
        <v>64733</v>
      </c>
      <c r="BB50" s="100">
        <v>62565</v>
      </c>
      <c r="BC50" s="100">
        <v>64599</v>
      </c>
      <c r="BD50" s="1034">
        <v>62230</v>
      </c>
      <c r="BE50" s="674">
        <v>62460</v>
      </c>
      <c r="BF50" s="118">
        <v>61191</v>
      </c>
      <c r="BG50" s="118">
        <v>60486</v>
      </c>
      <c r="BH50" s="118">
        <v>63116</v>
      </c>
      <c r="BI50" s="118">
        <v>60915</v>
      </c>
      <c r="BJ50" s="118">
        <v>62217</v>
      </c>
      <c r="BK50" s="1237">
        <v>55666</v>
      </c>
      <c r="BL50" s="118"/>
      <c r="BM50" s="118"/>
      <c r="BN50" s="100"/>
      <c r="BO50" s="100"/>
      <c r="BP50" s="1034"/>
    </row>
    <row r="51" spans="1:69" x14ac:dyDescent="0.25">
      <c r="A51" s="784" t="s">
        <v>586</v>
      </c>
    </row>
    <row r="52" spans="1:69" ht="15.75" thickBot="1" x14ac:dyDescent="0.3">
      <c r="A52" s="714"/>
      <c r="B52" s="713"/>
      <c r="C52" s="716"/>
      <c r="D52" s="716"/>
      <c r="E52" s="716"/>
      <c r="F52" s="716"/>
      <c r="G52" s="716"/>
      <c r="H52" s="716"/>
      <c r="I52" s="716"/>
      <c r="J52" s="716"/>
      <c r="K52" s="716"/>
      <c r="L52" s="716"/>
      <c r="M52" s="716"/>
      <c r="N52" s="716"/>
      <c r="O52" s="716"/>
      <c r="P52" s="716"/>
      <c r="Q52" s="716"/>
      <c r="R52" s="716"/>
      <c r="S52" s="716"/>
      <c r="T52" s="716"/>
      <c r="U52" s="716"/>
      <c r="V52" s="716"/>
      <c r="W52" s="716"/>
    </row>
    <row r="53" spans="1:69" ht="30" customHeight="1" thickBot="1" x14ac:dyDescent="0.3">
      <c r="A53" s="785" t="s">
        <v>638</v>
      </c>
      <c r="B53" s="142" t="s">
        <v>4</v>
      </c>
      <c r="C53" s="499" t="s">
        <v>7</v>
      </c>
      <c r="D53" s="1147" t="s">
        <v>737</v>
      </c>
      <c r="E53" s="26" t="s">
        <v>738</v>
      </c>
      <c r="F53" s="26" t="s">
        <v>743</v>
      </c>
      <c r="G53" s="718" t="s">
        <v>741</v>
      </c>
      <c r="H53" s="461" t="s">
        <v>734</v>
      </c>
      <c r="I53" s="506" t="s">
        <v>43</v>
      </c>
      <c r="J53" s="140" t="s">
        <v>32</v>
      </c>
      <c r="K53" s="140" t="s">
        <v>33</v>
      </c>
      <c r="L53" s="140" t="s">
        <v>34</v>
      </c>
      <c r="M53" s="140" t="s">
        <v>35</v>
      </c>
      <c r="N53" s="140" t="s">
        <v>36</v>
      </c>
      <c r="O53" s="140" t="s">
        <v>37</v>
      </c>
      <c r="P53" s="140" t="s">
        <v>38</v>
      </c>
      <c r="Q53" s="140" t="s">
        <v>39</v>
      </c>
      <c r="R53" s="140" t="s">
        <v>40</v>
      </c>
      <c r="S53" s="140" t="s">
        <v>41</v>
      </c>
      <c r="T53" s="141" t="s">
        <v>42</v>
      </c>
      <c r="U53" s="328" t="s">
        <v>401</v>
      </c>
      <c r="V53" s="140" t="s">
        <v>402</v>
      </c>
      <c r="W53" s="140" t="s">
        <v>403</v>
      </c>
      <c r="X53" s="140" t="s">
        <v>404</v>
      </c>
      <c r="Y53" s="140" t="s">
        <v>405</v>
      </c>
      <c r="Z53" s="140" t="s">
        <v>406</v>
      </c>
      <c r="AA53" s="140" t="s">
        <v>407</v>
      </c>
      <c r="AB53" s="140" t="s">
        <v>408</v>
      </c>
      <c r="AC53" s="140" t="s">
        <v>412</v>
      </c>
      <c r="AD53" s="140" t="s">
        <v>409</v>
      </c>
      <c r="AE53" s="140" t="s">
        <v>410</v>
      </c>
      <c r="AF53" s="141" t="s">
        <v>411</v>
      </c>
      <c r="AG53" s="328" t="s">
        <v>475</v>
      </c>
      <c r="AH53" s="140" t="s">
        <v>476</v>
      </c>
      <c r="AI53" s="140" t="s">
        <v>477</v>
      </c>
      <c r="AJ53" s="140" t="s">
        <v>478</v>
      </c>
      <c r="AK53" s="140" t="s">
        <v>485</v>
      </c>
      <c r="AL53" s="140" t="s">
        <v>486</v>
      </c>
      <c r="AM53" s="140" t="s">
        <v>479</v>
      </c>
      <c r="AN53" s="140" t="s">
        <v>480</v>
      </c>
      <c r="AO53" s="335" t="s">
        <v>481</v>
      </c>
      <c r="AP53" s="328" t="s">
        <v>482</v>
      </c>
      <c r="AQ53" s="140" t="s">
        <v>483</v>
      </c>
      <c r="AR53" s="141" t="s">
        <v>484</v>
      </c>
      <c r="AS53" s="506" t="s">
        <v>512</v>
      </c>
      <c r="AT53" s="140" t="s">
        <v>513</v>
      </c>
      <c r="AU53" s="140" t="s">
        <v>514</v>
      </c>
      <c r="AV53" s="140" t="s">
        <v>515</v>
      </c>
      <c r="AW53" s="140" t="s">
        <v>516</v>
      </c>
      <c r="AX53" s="140" t="s">
        <v>517</v>
      </c>
      <c r="AY53" s="140" t="s">
        <v>518</v>
      </c>
      <c r="AZ53" s="140" t="s">
        <v>519</v>
      </c>
      <c r="BA53" s="140" t="s">
        <v>520</v>
      </c>
      <c r="BB53" s="140" t="s">
        <v>521</v>
      </c>
      <c r="BC53" s="140" t="s">
        <v>522</v>
      </c>
      <c r="BD53" s="141" t="s">
        <v>523</v>
      </c>
      <c r="BE53" s="328" t="s">
        <v>722</v>
      </c>
      <c r="BF53" s="140" t="s">
        <v>723</v>
      </c>
      <c r="BG53" s="140" t="s">
        <v>724</v>
      </c>
      <c r="BH53" s="140" t="s">
        <v>725</v>
      </c>
      <c r="BI53" s="140" t="s">
        <v>726</v>
      </c>
      <c r="BJ53" s="140" t="s">
        <v>727</v>
      </c>
      <c r="BK53" s="140" t="s">
        <v>767</v>
      </c>
      <c r="BL53" s="140" t="s">
        <v>764</v>
      </c>
      <c r="BM53" s="140" t="s">
        <v>730</v>
      </c>
      <c r="BN53" s="140" t="s">
        <v>731</v>
      </c>
      <c r="BO53" s="140" t="s">
        <v>732</v>
      </c>
      <c r="BP53" s="141" t="s">
        <v>733</v>
      </c>
    </row>
    <row r="54" spans="1:69" x14ac:dyDescent="0.25">
      <c r="A54" s="694" t="s">
        <v>526</v>
      </c>
      <c r="B54" s="683" t="s">
        <v>487</v>
      </c>
      <c r="C54" s="803" t="s">
        <v>487</v>
      </c>
      <c r="D54" s="1149" t="s">
        <v>487</v>
      </c>
      <c r="E54" s="25">
        <f>E56/E55</f>
        <v>0.81510071621087321</v>
      </c>
      <c r="F54" s="25">
        <f>F56/F55</f>
        <v>0.81765074962910567</v>
      </c>
      <c r="G54" s="1174">
        <f>G56/G55</f>
        <v>0.80449456407131592</v>
      </c>
      <c r="H54" s="1181">
        <f>H56/H55</f>
        <v>0.8094421885910722</v>
      </c>
      <c r="I54" s="486"/>
      <c r="J54" s="186"/>
      <c r="K54" s="186"/>
      <c r="L54" s="186"/>
      <c r="M54" s="186"/>
      <c r="N54" s="186"/>
      <c r="O54" s="186"/>
      <c r="P54" s="187"/>
      <c r="Q54" s="187"/>
      <c r="R54" s="177"/>
      <c r="S54" s="177"/>
      <c r="T54" s="235"/>
      <c r="U54" s="711">
        <f t="shared" ref="U54:AQ54" si="2">U56/U55</f>
        <v>0.81034603689354834</v>
      </c>
      <c r="V54" s="705">
        <f t="shared" si="2"/>
        <v>0.81331664865959885</v>
      </c>
      <c r="W54" s="705">
        <f t="shared" si="2"/>
        <v>0.81567161703398172</v>
      </c>
      <c r="X54" s="705">
        <f t="shared" si="2"/>
        <v>0.81511999844284255</v>
      </c>
      <c r="Y54" s="705">
        <f t="shared" si="2"/>
        <v>0.81355157403490574</v>
      </c>
      <c r="Z54" s="705">
        <f t="shared" si="2"/>
        <v>0.81359471553377372</v>
      </c>
      <c r="AA54" s="705">
        <f t="shared" si="2"/>
        <v>0.81646767881730564</v>
      </c>
      <c r="AB54" s="705">
        <f t="shared" si="2"/>
        <v>0.81782895133267719</v>
      </c>
      <c r="AC54" s="705">
        <f t="shared" si="2"/>
        <v>0.81807403143011836</v>
      </c>
      <c r="AD54" s="705">
        <f t="shared" si="2"/>
        <v>0.81598416864005008</v>
      </c>
      <c r="AE54" s="705">
        <f t="shared" si="2"/>
        <v>0.81474872592448588</v>
      </c>
      <c r="AF54" s="712">
        <f t="shared" si="2"/>
        <v>0.81758918067533271</v>
      </c>
      <c r="AG54" s="711">
        <f t="shared" si="2"/>
        <v>0.8178800635368364</v>
      </c>
      <c r="AH54" s="705">
        <f t="shared" si="2"/>
        <v>0.8221518668072707</v>
      </c>
      <c r="AI54" s="705">
        <f t="shared" si="2"/>
        <v>0.82254094882457773</v>
      </c>
      <c r="AJ54" s="705">
        <f t="shared" si="2"/>
        <v>0.82195167245899348</v>
      </c>
      <c r="AK54" s="705">
        <f t="shared" si="2"/>
        <v>0.82139089405265764</v>
      </c>
      <c r="AL54" s="705">
        <f t="shared" si="2"/>
        <v>0.82388374406668086</v>
      </c>
      <c r="AM54" s="705">
        <f t="shared" si="2"/>
        <v>0.82732216565853123</v>
      </c>
      <c r="AN54" s="705">
        <f t="shared" si="2"/>
        <v>0.82275103344196321</v>
      </c>
      <c r="AO54" s="810">
        <f t="shared" si="2"/>
        <v>0.81923736770438538</v>
      </c>
      <c r="AP54" s="711">
        <f t="shared" si="2"/>
        <v>0.81456621591318523</v>
      </c>
      <c r="AQ54" s="705">
        <f t="shared" si="2"/>
        <v>0.79783046503112409</v>
      </c>
      <c r="AR54" s="712">
        <v>0.80092115522995033</v>
      </c>
      <c r="AS54" s="813">
        <v>0.80330594156963053</v>
      </c>
      <c r="AT54" s="705">
        <v>0.80494520168789485</v>
      </c>
      <c r="AU54" s="705">
        <v>0.80411372927748281</v>
      </c>
      <c r="AV54" s="705">
        <v>0.805353802334142</v>
      </c>
      <c r="AW54" s="705">
        <v>0.80369316831410698</v>
      </c>
      <c r="AX54" s="705">
        <v>0.8040408815759974</v>
      </c>
      <c r="AY54" s="222">
        <v>0.80570832172310458</v>
      </c>
      <c r="AZ54" s="705">
        <v>0.8056118383015517</v>
      </c>
      <c r="BA54" s="705">
        <v>0.80419556593901342</v>
      </c>
      <c r="BB54" s="705">
        <v>0.8027026754317369</v>
      </c>
      <c r="BC54" s="705">
        <v>0.8027857795087302</v>
      </c>
      <c r="BD54" s="1150">
        <v>0.8055509815296612</v>
      </c>
      <c r="BE54" s="813">
        <v>0.80766006755257513</v>
      </c>
      <c r="BF54" s="705">
        <v>0.81054932718866779</v>
      </c>
      <c r="BG54" s="705">
        <v>0.81053959242830387</v>
      </c>
      <c r="BH54" s="705">
        <v>0.810490067116999</v>
      </c>
      <c r="BI54" s="705">
        <v>0.80979073890456277</v>
      </c>
      <c r="BJ54" s="705">
        <v>0.80972759009845474</v>
      </c>
      <c r="BK54" s="1251">
        <v>0.8071616581711768</v>
      </c>
      <c r="BL54" s="705"/>
      <c r="BM54" s="705"/>
      <c r="BN54" s="705"/>
      <c r="BO54" s="705"/>
      <c r="BP54" s="1150"/>
    </row>
    <row r="55" spans="1:69" x14ac:dyDescent="0.25">
      <c r="A55" s="598" t="s">
        <v>468</v>
      </c>
      <c r="B55" s="651" t="s">
        <v>487</v>
      </c>
      <c r="C55" s="1137" t="s">
        <v>487</v>
      </c>
      <c r="D55" s="1141" t="s">
        <v>487</v>
      </c>
      <c r="E55" s="627">
        <f>SUM(U55:AF55)</f>
        <v>5301232</v>
      </c>
      <c r="F55" s="627">
        <f>SUM(AG55:AR55)</f>
        <v>4840327</v>
      </c>
      <c r="G55" s="1168">
        <f>SUM(AS55:BD55)</f>
        <v>4851149</v>
      </c>
      <c r="H55" s="814">
        <f>SUM(BE55:BP55)</f>
        <v>2825489</v>
      </c>
      <c r="I55" s="488"/>
      <c r="J55" s="185"/>
      <c r="K55" s="185"/>
      <c r="L55" s="185"/>
      <c r="M55" s="185"/>
      <c r="N55" s="185"/>
      <c r="O55" s="185"/>
      <c r="P55" s="185"/>
      <c r="Q55" s="185"/>
      <c r="R55" s="148"/>
      <c r="S55" s="148"/>
      <c r="T55" s="236"/>
      <c r="U55" s="736">
        <v>484746</v>
      </c>
      <c r="V55" s="666">
        <v>473888</v>
      </c>
      <c r="W55" s="666">
        <v>452155</v>
      </c>
      <c r="X55" s="666">
        <v>462381</v>
      </c>
      <c r="Y55" s="666">
        <v>439698</v>
      </c>
      <c r="Z55" s="666">
        <v>445835</v>
      </c>
      <c r="AA55" s="666">
        <v>441568</v>
      </c>
      <c r="AB55" s="666">
        <v>398296</v>
      </c>
      <c r="AC55" s="666">
        <v>437733</v>
      </c>
      <c r="AD55" s="627">
        <v>421442</v>
      </c>
      <c r="AE55" s="627">
        <v>432078</v>
      </c>
      <c r="AF55" s="680">
        <v>411412</v>
      </c>
      <c r="AG55" s="662">
        <v>421173</v>
      </c>
      <c r="AH55" s="666">
        <v>416299</v>
      </c>
      <c r="AI55" s="666">
        <v>400622</v>
      </c>
      <c r="AJ55" s="666">
        <v>414629</v>
      </c>
      <c r="AK55" s="666">
        <v>397169</v>
      </c>
      <c r="AL55" s="666">
        <v>404074</v>
      </c>
      <c r="AM55" s="666">
        <v>402889</v>
      </c>
      <c r="AN55" s="666">
        <v>365768</v>
      </c>
      <c r="AO55" s="811">
        <v>406854</v>
      </c>
      <c r="AP55" s="671">
        <v>396891</v>
      </c>
      <c r="AQ55" s="627">
        <v>415112</v>
      </c>
      <c r="AR55" s="680">
        <v>398847</v>
      </c>
      <c r="AS55" s="883">
        <v>412046</v>
      </c>
      <c r="AT55" s="842">
        <v>411874</v>
      </c>
      <c r="AU55" s="842">
        <v>399666</v>
      </c>
      <c r="AV55" s="842">
        <v>414223</v>
      </c>
      <c r="AW55" s="842">
        <v>399651</v>
      </c>
      <c r="AX55" s="842">
        <v>410291</v>
      </c>
      <c r="AY55" s="842">
        <v>409033</v>
      </c>
      <c r="AZ55" s="842">
        <v>383888</v>
      </c>
      <c r="BA55" s="842">
        <v>410786</v>
      </c>
      <c r="BB55" s="751">
        <v>396111</v>
      </c>
      <c r="BC55" s="751">
        <v>408839</v>
      </c>
      <c r="BD55" s="1151">
        <v>394741</v>
      </c>
      <c r="BE55" s="883">
        <v>405610</v>
      </c>
      <c r="BF55" s="842">
        <v>406206</v>
      </c>
      <c r="BG55" s="842">
        <v>398801</v>
      </c>
      <c r="BH55" s="842">
        <v>415841</v>
      </c>
      <c r="BI55" s="842">
        <v>404423</v>
      </c>
      <c r="BJ55" s="842">
        <v>417349</v>
      </c>
      <c r="BK55" s="1256">
        <v>377259</v>
      </c>
      <c r="BL55" s="842"/>
      <c r="BM55" s="842"/>
      <c r="BN55" s="751"/>
      <c r="BO55" s="751"/>
      <c r="BP55" s="1151"/>
    </row>
    <row r="56" spans="1:69" ht="15.75" thickBot="1" x14ac:dyDescent="0.3">
      <c r="A56" s="387" t="s">
        <v>469</v>
      </c>
      <c r="B56" s="673" t="s">
        <v>487</v>
      </c>
      <c r="C56" s="1138" t="s">
        <v>487</v>
      </c>
      <c r="D56" s="1142" t="s">
        <v>487</v>
      </c>
      <c r="E56" s="667">
        <f>SUM(U56:AF56)</f>
        <v>4321038</v>
      </c>
      <c r="F56" s="667">
        <f>SUM(AG56:AR56)</f>
        <v>3957697</v>
      </c>
      <c r="G56" s="1171">
        <f>SUM(AS56:BD56)</f>
        <v>3902723</v>
      </c>
      <c r="H56" s="815">
        <f>SUM(BE56:BP56)</f>
        <v>2287070</v>
      </c>
      <c r="I56" s="697"/>
      <c r="J56" s="189"/>
      <c r="K56" s="189"/>
      <c r="L56" s="189"/>
      <c r="M56" s="189"/>
      <c r="N56" s="189"/>
      <c r="O56" s="189"/>
      <c r="P56" s="188"/>
      <c r="Q56" s="188"/>
      <c r="R56" s="675"/>
      <c r="S56" s="675"/>
      <c r="T56" s="249"/>
      <c r="U56" s="717">
        <v>392812</v>
      </c>
      <c r="V56" s="668">
        <v>385421</v>
      </c>
      <c r="W56" s="668">
        <v>368810</v>
      </c>
      <c r="X56" s="668">
        <v>376896</v>
      </c>
      <c r="Y56" s="668">
        <v>357717</v>
      </c>
      <c r="Z56" s="668">
        <v>362729</v>
      </c>
      <c r="AA56" s="668">
        <v>360526</v>
      </c>
      <c r="AB56" s="668">
        <v>325738</v>
      </c>
      <c r="AC56" s="668">
        <v>358098</v>
      </c>
      <c r="AD56" s="667">
        <v>343890</v>
      </c>
      <c r="AE56" s="667">
        <v>352035</v>
      </c>
      <c r="AF56" s="669">
        <v>336366</v>
      </c>
      <c r="AG56" s="674">
        <v>344469</v>
      </c>
      <c r="AH56" s="668">
        <v>342261</v>
      </c>
      <c r="AI56" s="668">
        <v>329528</v>
      </c>
      <c r="AJ56" s="668">
        <v>340805</v>
      </c>
      <c r="AK56" s="668">
        <v>326231</v>
      </c>
      <c r="AL56" s="668">
        <v>332910</v>
      </c>
      <c r="AM56" s="668">
        <v>333319</v>
      </c>
      <c r="AN56" s="668">
        <v>300936</v>
      </c>
      <c r="AO56" s="812">
        <v>333310</v>
      </c>
      <c r="AP56" s="672">
        <v>323294</v>
      </c>
      <c r="AQ56" s="667">
        <v>331189</v>
      </c>
      <c r="AR56" s="669">
        <v>319445</v>
      </c>
      <c r="AS56" s="884">
        <v>330995</v>
      </c>
      <c r="AT56" s="844">
        <v>331576</v>
      </c>
      <c r="AU56" s="844">
        <v>321417</v>
      </c>
      <c r="AV56" s="844">
        <v>333627</v>
      </c>
      <c r="AW56" s="844">
        <v>321185</v>
      </c>
      <c r="AX56" s="844">
        <v>329967</v>
      </c>
      <c r="AY56" s="844">
        <v>329676</v>
      </c>
      <c r="AZ56" s="844">
        <v>309348</v>
      </c>
      <c r="BA56" s="844">
        <v>330441</v>
      </c>
      <c r="BB56" s="752">
        <v>318002</v>
      </c>
      <c r="BC56" s="752">
        <v>328505</v>
      </c>
      <c r="BD56" s="1152">
        <v>317984</v>
      </c>
      <c r="BE56" s="884">
        <v>327595</v>
      </c>
      <c r="BF56" s="844">
        <v>329250</v>
      </c>
      <c r="BG56" s="844">
        <v>323244</v>
      </c>
      <c r="BH56" s="844">
        <v>337035</v>
      </c>
      <c r="BI56" s="844">
        <v>327498</v>
      </c>
      <c r="BJ56" s="844">
        <v>337939</v>
      </c>
      <c r="BK56" s="1257">
        <v>304509</v>
      </c>
      <c r="BL56" s="844"/>
      <c r="BM56" s="844"/>
      <c r="BN56" s="752"/>
      <c r="BO56" s="752"/>
      <c r="BP56" s="1152"/>
    </row>
    <row r="57" spans="1:69" x14ac:dyDescent="0.25">
      <c r="A57" s="784" t="s">
        <v>630</v>
      </c>
      <c r="AX57" s="781"/>
      <c r="AY57" s="781"/>
      <c r="AZ57" s="781"/>
      <c r="BA57" s="781"/>
      <c r="BB57" s="782"/>
      <c r="BC57" s="782"/>
      <c r="BD57" s="782"/>
      <c r="BJ57" s="781"/>
      <c r="BK57" s="781"/>
      <c r="BL57" s="781"/>
      <c r="BM57" s="781"/>
      <c r="BN57" s="782"/>
      <c r="BO57" s="782"/>
      <c r="BP57" s="782"/>
    </row>
    <row r="58" spans="1:69" ht="15.75" thickBot="1" x14ac:dyDescent="0.3">
      <c r="A58" s="714"/>
      <c r="B58" s="713"/>
      <c r="C58" s="716"/>
      <c r="D58" s="716"/>
      <c r="E58" s="716"/>
      <c r="F58" s="716"/>
      <c r="G58" s="716"/>
      <c r="H58" s="716"/>
      <c r="I58" s="716"/>
      <c r="J58" s="716"/>
      <c r="K58" s="716"/>
      <c r="L58" s="716"/>
      <c r="M58" s="716"/>
      <c r="N58" s="716"/>
      <c r="O58" s="716"/>
      <c r="P58" s="716"/>
      <c r="Q58" s="716"/>
      <c r="R58" s="716"/>
      <c r="S58" s="716"/>
      <c r="T58" s="716"/>
      <c r="U58" s="716"/>
      <c r="V58" s="716"/>
      <c r="W58" s="716"/>
    </row>
    <row r="59" spans="1:69" ht="27" thickBot="1" x14ac:dyDescent="0.3">
      <c r="A59" s="785" t="s">
        <v>640</v>
      </c>
      <c r="B59" s="142" t="s">
        <v>4</v>
      </c>
      <c r="C59" s="499" t="s">
        <v>7</v>
      </c>
      <c r="D59" s="1147" t="s">
        <v>737</v>
      </c>
      <c r="E59" s="26" t="s">
        <v>738</v>
      </c>
      <c r="F59" s="26" t="s">
        <v>743</v>
      </c>
      <c r="G59" s="718" t="s">
        <v>741</v>
      </c>
      <c r="H59" s="461" t="s">
        <v>734</v>
      </c>
      <c r="I59" s="506" t="s">
        <v>43</v>
      </c>
      <c r="J59" s="140" t="s">
        <v>32</v>
      </c>
      <c r="K59" s="140" t="s">
        <v>33</v>
      </c>
      <c r="L59" s="140" t="s">
        <v>34</v>
      </c>
      <c r="M59" s="140" t="s">
        <v>35</v>
      </c>
      <c r="N59" s="140" t="s">
        <v>36</v>
      </c>
      <c r="O59" s="140" t="s">
        <v>37</v>
      </c>
      <c r="P59" s="140" t="s">
        <v>38</v>
      </c>
      <c r="Q59" s="140" t="s">
        <v>39</v>
      </c>
      <c r="R59" s="140" t="s">
        <v>40</v>
      </c>
      <c r="S59" s="140" t="s">
        <v>41</v>
      </c>
      <c r="T59" s="141" t="s">
        <v>42</v>
      </c>
      <c r="U59" s="328" t="s">
        <v>401</v>
      </c>
      <c r="V59" s="140" t="s">
        <v>402</v>
      </c>
      <c r="W59" s="140" t="s">
        <v>403</v>
      </c>
      <c r="X59" s="140" t="s">
        <v>404</v>
      </c>
      <c r="Y59" s="140" t="s">
        <v>405</v>
      </c>
      <c r="Z59" s="140" t="s">
        <v>406</v>
      </c>
      <c r="AA59" s="140" t="s">
        <v>407</v>
      </c>
      <c r="AB59" s="140" t="s">
        <v>408</v>
      </c>
      <c r="AC59" s="140" t="s">
        <v>412</v>
      </c>
      <c r="AD59" s="140" t="s">
        <v>409</v>
      </c>
      <c r="AE59" s="140" t="s">
        <v>410</v>
      </c>
      <c r="AF59" s="141" t="s">
        <v>411</v>
      </c>
      <c r="AG59" s="328" t="s">
        <v>475</v>
      </c>
      <c r="AH59" s="140" t="s">
        <v>476</v>
      </c>
      <c r="AI59" s="140" t="s">
        <v>477</v>
      </c>
      <c r="AJ59" s="140" t="s">
        <v>478</v>
      </c>
      <c r="AK59" s="140" t="s">
        <v>485</v>
      </c>
      <c r="AL59" s="140" t="s">
        <v>486</v>
      </c>
      <c r="AM59" s="140" t="s">
        <v>479</v>
      </c>
      <c r="AN59" s="140" t="s">
        <v>480</v>
      </c>
      <c r="AO59" s="140" t="s">
        <v>481</v>
      </c>
      <c r="AP59" s="140" t="s">
        <v>482</v>
      </c>
      <c r="AQ59" s="140" t="s">
        <v>483</v>
      </c>
      <c r="AR59" s="141" t="s">
        <v>484</v>
      </c>
      <c r="AS59" s="328" t="s">
        <v>512</v>
      </c>
      <c r="AT59" s="140" t="s">
        <v>513</v>
      </c>
      <c r="AU59" s="140" t="s">
        <v>514</v>
      </c>
      <c r="AV59" s="140" t="s">
        <v>515</v>
      </c>
      <c r="AW59" s="140" t="s">
        <v>516</v>
      </c>
      <c r="AX59" s="140" t="s">
        <v>517</v>
      </c>
      <c r="AY59" s="140" t="s">
        <v>518</v>
      </c>
      <c r="AZ59" s="140" t="s">
        <v>519</v>
      </c>
      <c r="BA59" s="140" t="s">
        <v>520</v>
      </c>
      <c r="BB59" s="140" t="s">
        <v>521</v>
      </c>
      <c r="BC59" s="140" t="s">
        <v>522</v>
      </c>
      <c r="BD59" s="141" t="s">
        <v>523</v>
      </c>
      <c r="BE59" s="328" t="s">
        <v>722</v>
      </c>
      <c r="BF59" s="140" t="s">
        <v>723</v>
      </c>
      <c r="BG59" s="140" t="s">
        <v>724</v>
      </c>
      <c r="BH59" s="140" t="s">
        <v>725</v>
      </c>
      <c r="BI59" s="140" t="s">
        <v>726</v>
      </c>
      <c r="BJ59" s="140" t="s">
        <v>727</v>
      </c>
      <c r="BK59" s="140" t="s">
        <v>767</v>
      </c>
      <c r="BL59" s="140" t="s">
        <v>764</v>
      </c>
      <c r="BM59" s="140" t="s">
        <v>730</v>
      </c>
      <c r="BN59" s="140" t="s">
        <v>731</v>
      </c>
      <c r="BO59" s="140" t="s">
        <v>732</v>
      </c>
      <c r="BP59" s="141" t="s">
        <v>733</v>
      </c>
    </row>
    <row r="60" spans="1:69" x14ac:dyDescent="0.25">
      <c r="A60" s="694" t="s">
        <v>527</v>
      </c>
      <c r="B60" s="683" t="s">
        <v>487</v>
      </c>
      <c r="C60" s="803" t="s">
        <v>487</v>
      </c>
      <c r="D60" s="1149" t="s">
        <v>487</v>
      </c>
      <c r="E60" s="25">
        <f>E62/E61</f>
        <v>0.44859970249099795</v>
      </c>
      <c r="F60" s="25">
        <f>F62/F61</f>
        <v>0.42961931126559749</v>
      </c>
      <c r="G60" s="1174">
        <f>G62/G61</f>
        <v>0.47889366561946034</v>
      </c>
      <c r="H60" s="1181">
        <f>H62/H61</f>
        <v>0.50195637357611811</v>
      </c>
      <c r="I60" s="486"/>
      <c r="J60" s="186"/>
      <c r="K60" s="186"/>
      <c r="L60" s="186"/>
      <c r="M60" s="186"/>
      <c r="N60" s="186"/>
      <c r="O60" s="186"/>
      <c r="P60" s="187"/>
      <c r="Q60" s="187"/>
      <c r="R60" s="177"/>
      <c r="S60" s="177"/>
      <c r="T60" s="235"/>
      <c r="U60" s="711">
        <f t="shared" ref="U60:AQ60" si="3">U62/U61</f>
        <v>0.45307595700672088</v>
      </c>
      <c r="V60" s="705">
        <f t="shared" si="3"/>
        <v>0.45237134812388918</v>
      </c>
      <c r="W60" s="705">
        <f t="shared" si="3"/>
        <v>0.45162335219720973</v>
      </c>
      <c r="X60" s="705">
        <f t="shared" si="3"/>
        <v>0.45125250920467147</v>
      </c>
      <c r="Y60" s="705">
        <f t="shared" si="3"/>
        <v>0.44999603253748177</v>
      </c>
      <c r="Z60" s="705">
        <f t="shared" si="3"/>
        <v>0.44900406903206869</v>
      </c>
      <c r="AA60" s="705">
        <f t="shared" si="3"/>
        <v>0.45045545954973842</v>
      </c>
      <c r="AB60" s="705">
        <f t="shared" si="3"/>
        <v>0.44714043857391461</v>
      </c>
      <c r="AC60" s="705">
        <f t="shared" si="3"/>
        <v>0.44744787953235465</v>
      </c>
      <c r="AD60" s="705">
        <f t="shared" si="3"/>
        <v>0.44551806320167991</v>
      </c>
      <c r="AE60" s="705">
        <f t="shared" si="3"/>
        <v>0.44172462236372256</v>
      </c>
      <c r="AF60" s="712">
        <f t="shared" si="3"/>
        <v>0.44187952621437249</v>
      </c>
      <c r="AG60" s="711">
        <f t="shared" si="3"/>
        <v>0.44125725770433227</v>
      </c>
      <c r="AH60" s="705">
        <f t="shared" si="3"/>
        <v>0.43671638893967196</v>
      </c>
      <c r="AI60" s="705">
        <f t="shared" si="3"/>
        <v>0.43218764514630748</v>
      </c>
      <c r="AJ60" s="705">
        <f t="shared" si="3"/>
        <v>0.43176906277568255</v>
      </c>
      <c r="AK60" s="705">
        <f t="shared" si="3"/>
        <v>0.42876459945627976</v>
      </c>
      <c r="AL60" s="705">
        <f t="shared" si="3"/>
        <v>0.42670389111847845</v>
      </c>
      <c r="AM60" s="705">
        <f t="shared" si="3"/>
        <v>0.42969090930305825</v>
      </c>
      <c r="AN60" s="705">
        <f t="shared" si="3"/>
        <v>0.43009693759481626</v>
      </c>
      <c r="AO60" s="705">
        <f t="shared" si="3"/>
        <v>0.42728911069522424</v>
      </c>
      <c r="AP60" s="705">
        <f t="shared" si="3"/>
        <v>0.4243450420219807</v>
      </c>
      <c r="AQ60" s="705">
        <f t="shared" si="3"/>
        <v>0.41654679838607539</v>
      </c>
      <c r="AR60" s="712">
        <v>0.42965384253597966</v>
      </c>
      <c r="AS60" s="711">
        <v>0.46676665650078064</v>
      </c>
      <c r="AT60" s="705">
        <v>0.46950273629238071</v>
      </c>
      <c r="AU60" s="705">
        <v>0.47256203797465396</v>
      </c>
      <c r="AV60" s="705">
        <v>0.47418533708207167</v>
      </c>
      <c r="AW60" s="705">
        <v>0.47366750676747876</v>
      </c>
      <c r="AX60" s="705">
        <v>0.47767994161659288</v>
      </c>
      <c r="AY60" s="222">
        <v>0.48277282711370595</v>
      </c>
      <c r="AZ60" s="705">
        <v>0.48339795147933878</v>
      </c>
      <c r="BA60" s="705">
        <v>0.48372944073353558</v>
      </c>
      <c r="BB60" s="705">
        <v>0.48548463956318944</v>
      </c>
      <c r="BC60" s="705">
        <v>0.48571441959192091</v>
      </c>
      <c r="BD60" s="1150">
        <v>0.48952724468250197</v>
      </c>
      <c r="BE60" s="711">
        <v>0.49385673017149961</v>
      </c>
      <c r="BF60" s="705">
        <v>0.499529813477463</v>
      </c>
      <c r="BG60" s="705">
        <v>0.49907404172053532</v>
      </c>
      <c r="BH60" s="705">
        <v>0.50211383859667957</v>
      </c>
      <c r="BI60" s="705">
        <v>0.50494748689761848</v>
      </c>
      <c r="BJ60" s="705">
        <v>0.50717285477169183</v>
      </c>
      <c r="BK60" s="1251">
        <v>0.50720695885043099</v>
      </c>
      <c r="BL60" s="705"/>
      <c r="BM60" s="705"/>
      <c r="BN60" s="705"/>
      <c r="BO60" s="705"/>
      <c r="BP60" s="1150"/>
    </row>
    <row r="61" spans="1:69" x14ac:dyDescent="0.25">
      <c r="A61" s="598" t="s">
        <v>468</v>
      </c>
      <c r="B61" s="651" t="s">
        <v>487</v>
      </c>
      <c r="C61" s="1137" t="s">
        <v>487</v>
      </c>
      <c r="D61" s="1141" t="s">
        <v>487</v>
      </c>
      <c r="E61" s="627">
        <f>SUM(U61:AF61)</f>
        <v>5625376</v>
      </c>
      <c r="F61" s="627">
        <f>SUM(AG61:AR61)</f>
        <v>5150113</v>
      </c>
      <c r="G61" s="1168">
        <f>SUM(AS61:BD61)</f>
        <v>5201140</v>
      </c>
      <c r="H61" s="814">
        <f>SUM(BE61:BP61)</f>
        <v>3041597</v>
      </c>
      <c r="I61" s="487"/>
      <c r="J61" s="184"/>
      <c r="K61" s="184"/>
      <c r="L61" s="184"/>
      <c r="M61" s="184"/>
      <c r="N61" s="184"/>
      <c r="O61" s="184"/>
      <c r="P61" s="185"/>
      <c r="Q61" s="185"/>
      <c r="R61" s="148"/>
      <c r="S61" s="148"/>
      <c r="T61" s="236"/>
      <c r="U61" s="736">
        <v>511987</v>
      </c>
      <c r="V61" s="666">
        <v>500770</v>
      </c>
      <c r="W61" s="666">
        <v>478516</v>
      </c>
      <c r="X61" s="666">
        <v>489697</v>
      </c>
      <c r="Y61" s="666">
        <v>466293</v>
      </c>
      <c r="Z61" s="666">
        <v>473577</v>
      </c>
      <c r="AA61" s="666">
        <v>469416</v>
      </c>
      <c r="AB61" s="666">
        <v>423509</v>
      </c>
      <c r="AC61" s="666">
        <v>465652</v>
      </c>
      <c r="AD61" s="627">
        <v>448121</v>
      </c>
      <c r="AE61" s="627">
        <v>459834</v>
      </c>
      <c r="AF61" s="680">
        <v>438004</v>
      </c>
      <c r="AG61" s="662">
        <v>447800</v>
      </c>
      <c r="AH61" s="666">
        <v>443061</v>
      </c>
      <c r="AI61" s="666">
        <v>426294</v>
      </c>
      <c r="AJ61" s="666">
        <v>440951</v>
      </c>
      <c r="AK61" s="666">
        <v>422276</v>
      </c>
      <c r="AL61" s="666">
        <v>429825</v>
      </c>
      <c r="AM61" s="666">
        <v>428515</v>
      </c>
      <c r="AN61" s="666">
        <v>388910</v>
      </c>
      <c r="AO61" s="666">
        <v>432810</v>
      </c>
      <c r="AP61" s="627">
        <v>422279</v>
      </c>
      <c r="AQ61" s="627">
        <v>442152</v>
      </c>
      <c r="AR61" s="680">
        <v>425240</v>
      </c>
      <c r="AS61" s="662">
        <v>439378</v>
      </c>
      <c r="AT61" s="116">
        <v>439646</v>
      </c>
      <c r="AU61" s="116">
        <v>427581</v>
      </c>
      <c r="AV61" s="116">
        <v>443465</v>
      </c>
      <c r="AW61" s="116">
        <v>428460</v>
      </c>
      <c r="AX61" s="116">
        <v>439786</v>
      </c>
      <c r="AY61" s="116">
        <v>439232</v>
      </c>
      <c r="AZ61" s="116">
        <v>411792</v>
      </c>
      <c r="BA61" s="116">
        <v>440885</v>
      </c>
      <c r="BB61" s="22">
        <v>425591</v>
      </c>
      <c r="BC61" s="22">
        <v>440030</v>
      </c>
      <c r="BD61" s="1134">
        <v>425294</v>
      </c>
      <c r="BE61" s="662">
        <v>437552</v>
      </c>
      <c r="BF61" s="116">
        <v>438124</v>
      </c>
      <c r="BG61" s="116">
        <v>429285</v>
      </c>
      <c r="BH61" s="116">
        <v>447054</v>
      </c>
      <c r="BI61" s="116">
        <v>434463</v>
      </c>
      <c r="BJ61" s="116">
        <v>448845</v>
      </c>
      <c r="BK61" s="1239">
        <v>406274</v>
      </c>
      <c r="BL61" s="116"/>
      <c r="BM61" s="116"/>
      <c r="BN61" s="22"/>
      <c r="BO61" s="22"/>
      <c r="BP61" s="1134"/>
    </row>
    <row r="62" spans="1:69" ht="15.75" thickBot="1" x14ac:dyDescent="0.3">
      <c r="A62" s="387" t="s">
        <v>470</v>
      </c>
      <c r="B62" s="673" t="s">
        <v>487</v>
      </c>
      <c r="C62" s="1138" t="s">
        <v>487</v>
      </c>
      <c r="D62" s="1142" t="s">
        <v>487</v>
      </c>
      <c r="E62" s="667">
        <f>SUM(U62:AF62)</f>
        <v>2523542</v>
      </c>
      <c r="F62" s="667">
        <f>SUM(AG62:AR62)</f>
        <v>2212588</v>
      </c>
      <c r="G62" s="1171">
        <f>SUM(AS62:BD62)</f>
        <v>2490793</v>
      </c>
      <c r="H62" s="815">
        <f>SUM(BE62:BP62)</f>
        <v>1526749</v>
      </c>
      <c r="I62" s="697"/>
      <c r="J62" s="189"/>
      <c r="K62" s="189"/>
      <c r="L62" s="189"/>
      <c r="M62" s="189"/>
      <c r="N62" s="189"/>
      <c r="O62" s="189"/>
      <c r="P62" s="188"/>
      <c r="Q62" s="188"/>
      <c r="R62" s="675"/>
      <c r="S62" s="675"/>
      <c r="T62" s="249"/>
      <c r="U62" s="717">
        <v>231969</v>
      </c>
      <c r="V62" s="668">
        <v>226534</v>
      </c>
      <c r="W62" s="668">
        <v>216109</v>
      </c>
      <c r="X62" s="668">
        <v>220977</v>
      </c>
      <c r="Y62" s="668">
        <v>209830</v>
      </c>
      <c r="Z62" s="668">
        <v>212638</v>
      </c>
      <c r="AA62" s="668">
        <v>211451</v>
      </c>
      <c r="AB62" s="668">
        <v>189368</v>
      </c>
      <c r="AC62" s="668">
        <v>208355</v>
      </c>
      <c r="AD62" s="667">
        <v>199646</v>
      </c>
      <c r="AE62" s="667">
        <v>203120</v>
      </c>
      <c r="AF62" s="669">
        <v>193545</v>
      </c>
      <c r="AG62" s="674">
        <v>197595</v>
      </c>
      <c r="AH62" s="668">
        <v>193492</v>
      </c>
      <c r="AI62" s="668">
        <v>184239</v>
      </c>
      <c r="AJ62" s="668">
        <v>190389</v>
      </c>
      <c r="AK62" s="668">
        <v>181057</v>
      </c>
      <c r="AL62" s="668">
        <v>183408</v>
      </c>
      <c r="AM62" s="668">
        <v>184129</v>
      </c>
      <c r="AN62" s="668">
        <v>167269</v>
      </c>
      <c r="AO62" s="668">
        <v>184935</v>
      </c>
      <c r="AP62" s="667">
        <v>179192</v>
      </c>
      <c r="AQ62" s="667">
        <v>184177</v>
      </c>
      <c r="AR62" s="669">
        <v>182706</v>
      </c>
      <c r="AS62" s="674">
        <v>205158</v>
      </c>
      <c r="AT62" s="118">
        <v>206538</v>
      </c>
      <c r="AU62" s="118">
        <v>202197</v>
      </c>
      <c r="AV62" s="118">
        <v>210380</v>
      </c>
      <c r="AW62" s="118">
        <v>203035</v>
      </c>
      <c r="AX62" s="118">
        <v>210199</v>
      </c>
      <c r="AY62" s="118">
        <v>212142</v>
      </c>
      <c r="AZ62" s="118">
        <v>199094</v>
      </c>
      <c r="BA62" s="118">
        <v>213367</v>
      </c>
      <c r="BB62" s="100">
        <v>206681</v>
      </c>
      <c r="BC62" s="100">
        <v>213809</v>
      </c>
      <c r="BD62" s="1034">
        <v>208193</v>
      </c>
      <c r="BE62" s="674">
        <v>216088</v>
      </c>
      <c r="BF62" s="118">
        <v>218856</v>
      </c>
      <c r="BG62" s="118">
        <v>214245</v>
      </c>
      <c r="BH62" s="118">
        <v>224472</v>
      </c>
      <c r="BI62" s="118">
        <v>219381</v>
      </c>
      <c r="BJ62" s="118">
        <v>227642</v>
      </c>
      <c r="BK62" s="1237">
        <v>206065</v>
      </c>
      <c r="BL62" s="118"/>
      <c r="BM62" s="118"/>
      <c r="BN62" s="100"/>
      <c r="BO62" s="100"/>
      <c r="BP62" s="1034"/>
    </row>
    <row r="63" spans="1:69" ht="18" x14ac:dyDescent="0.25">
      <c r="A63" s="1430" t="s">
        <v>754</v>
      </c>
      <c r="B63" s="1430"/>
      <c r="C63" s="1430"/>
      <c r="D63" s="1430"/>
      <c r="E63" s="1430"/>
      <c r="F63" s="1430"/>
      <c r="G63" s="1430"/>
      <c r="H63" s="1430"/>
      <c r="I63" s="1430"/>
      <c r="J63" s="1430"/>
      <c r="K63" s="1430"/>
      <c r="L63" s="1430"/>
      <c r="M63" s="1430"/>
      <c r="N63" s="1430"/>
      <c r="O63" s="1430"/>
      <c r="P63" s="1430"/>
      <c r="Q63" s="1430"/>
      <c r="R63" s="1430"/>
      <c r="S63" s="1430"/>
      <c r="T63" s="1430"/>
      <c r="U63" s="1430"/>
      <c r="V63" s="1430"/>
      <c r="W63" s="1430"/>
      <c r="X63" s="1430"/>
      <c r="Y63" s="1430"/>
      <c r="Z63" s="1430"/>
      <c r="AA63" s="1430"/>
      <c r="AB63" s="1430"/>
      <c r="AC63" s="1430"/>
      <c r="AD63" s="1430"/>
      <c r="AE63" s="1430"/>
      <c r="AF63" s="1430"/>
      <c r="AG63" s="1430"/>
      <c r="AH63" s="1430"/>
      <c r="AI63" s="1430"/>
      <c r="AJ63" s="1430"/>
      <c r="AK63" s="1430"/>
      <c r="AL63" s="1430"/>
      <c r="AM63" s="1430"/>
      <c r="AN63" s="1430"/>
      <c r="AO63" s="1430"/>
      <c r="AP63" s="1430"/>
      <c r="AQ63" s="1430"/>
      <c r="AR63" s="1430"/>
      <c r="AS63" s="1430"/>
      <c r="AT63" s="1430"/>
      <c r="AU63" s="1430"/>
      <c r="AV63" s="1430"/>
      <c r="AW63" s="1430"/>
      <c r="AX63" s="1430"/>
      <c r="AY63" s="1430"/>
      <c r="AZ63" s="1430"/>
      <c r="BA63" s="1430"/>
      <c r="BB63" s="1430"/>
      <c r="BC63" s="1430"/>
      <c r="BD63" s="1430"/>
      <c r="BE63" s="1430"/>
      <c r="BF63" s="1430"/>
      <c r="BG63" s="1430"/>
      <c r="BH63" s="1430"/>
      <c r="BI63" s="1430"/>
      <c r="BJ63" s="1430"/>
      <c r="BK63" s="1430"/>
      <c r="BL63" s="1430"/>
      <c r="BM63" s="1430"/>
      <c r="BN63" s="1430"/>
      <c r="BO63" s="1430"/>
      <c r="BP63" s="1430"/>
    </row>
    <row r="64" spans="1:69" ht="33" customHeight="1" x14ac:dyDescent="0.25">
      <c r="A64" s="1388" t="s">
        <v>766</v>
      </c>
      <c r="B64" s="1388"/>
      <c r="C64" s="1388"/>
      <c r="D64" s="1388"/>
      <c r="E64" s="1388"/>
      <c r="F64" s="1388"/>
      <c r="G64" s="1388"/>
      <c r="H64" s="1388"/>
      <c r="I64" s="1388"/>
      <c r="J64" s="1388"/>
      <c r="K64" s="1388"/>
      <c r="L64" s="1388"/>
      <c r="M64" s="1388"/>
      <c r="N64" s="1388"/>
      <c r="O64" s="1388"/>
      <c r="P64" s="1388"/>
      <c r="Q64" s="1388"/>
      <c r="R64" s="1388"/>
      <c r="S64" s="1388"/>
      <c r="T64" s="1388"/>
      <c r="U64" s="1388"/>
      <c r="V64" s="1388"/>
      <c r="W64" s="1388"/>
      <c r="X64" s="1388"/>
      <c r="Y64" s="1388"/>
      <c r="Z64" s="1388"/>
      <c r="AA64" s="1388"/>
      <c r="AB64" s="1388"/>
      <c r="AC64" s="1388"/>
      <c r="AD64" s="1388"/>
      <c r="AE64" s="1388"/>
      <c r="AF64" s="1388"/>
      <c r="AG64" s="1388"/>
      <c r="AH64" s="1388"/>
      <c r="AI64" s="1388"/>
      <c r="AJ64" s="1388"/>
      <c r="AK64" s="1388"/>
      <c r="AL64" s="1388"/>
      <c r="AM64" s="1388"/>
      <c r="AN64" s="1388"/>
      <c r="AO64" s="1388"/>
      <c r="AP64" s="1388"/>
      <c r="AQ64" s="1388"/>
      <c r="AR64" s="1388"/>
      <c r="AS64" s="1388"/>
      <c r="AT64" s="1388"/>
      <c r="AU64" s="1388"/>
      <c r="AV64" s="1388"/>
      <c r="AW64" s="1388"/>
      <c r="AX64" s="1388"/>
      <c r="AY64" s="1388"/>
      <c r="AZ64" s="1388"/>
      <c r="BA64" s="1388"/>
      <c r="BB64" s="1388"/>
      <c r="BC64" s="1388"/>
      <c r="BD64" s="1388"/>
      <c r="BE64" s="1388"/>
      <c r="BF64" s="1388"/>
      <c r="BG64" s="1388"/>
      <c r="BH64" s="1388"/>
      <c r="BI64" s="1388"/>
      <c r="BJ64" s="1388"/>
      <c r="BK64" s="1388"/>
      <c r="BL64" s="1388"/>
      <c r="BM64" s="1388"/>
      <c r="BN64" s="1388"/>
      <c r="BO64" s="1388"/>
      <c r="BP64" s="1388"/>
      <c r="BQ64" s="1377"/>
    </row>
  </sheetData>
  <sheetProtection algorithmName="SHA-512" hashValue="iINkmW2OrlrmTEbNYK2ztAZSGiLRvipYIvWNZ8ytVNEZdXcYFijKb6WhiJCOugFumVzfjLPBzSAp+jiMwqw1LA==" saltValue="yLBu9tcOl1mjYMkb/96c8Q==" spinCount="100000" sheet="1" objects="1" scenarios="1"/>
  <mergeCells count="10">
    <mergeCell ref="A23:BP23"/>
    <mergeCell ref="A34:BP34"/>
    <mergeCell ref="A40:BP40"/>
    <mergeCell ref="A1:BP1"/>
    <mergeCell ref="A3:E3"/>
    <mergeCell ref="A2:E2"/>
    <mergeCell ref="A5:BP5"/>
    <mergeCell ref="A17:BP17"/>
    <mergeCell ref="A63:BP63"/>
    <mergeCell ref="A64:BP64"/>
  </mergeCells>
  <pageMargins left="0.7" right="0.7" top="0.75" bottom="0.75" header="0.3" footer="0.3"/>
  <pageSetup paperSize="5" fitToHeight="0" orientation="landscape" r:id="rId1"/>
  <ignoredErrors>
    <ignoredError sqref="E14:G14 D8:F9 D31:F32 D26:F27 E37:G38 E20:G21 E43:G44 E55:G56 E49:G50 E61:G62 E13:G13 H43:H44 H55:H56 H61:H62" formulaRange="1"/>
    <ignoredError sqref="G7 H19 H12 G25 G30 H36 H42 H48 H54 H60" evalError="1"/>
    <ignoredError sqref="G8:G9 H20:H21 H13:H14 G26:G27 G31:G32 H37:H38 H49:H50" evalError="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AG68"/>
  <sheetViews>
    <sheetView showGridLines="0" zoomScaleNormal="100" workbookViewId="0">
      <selection activeCell="R20" sqref="R20"/>
    </sheetView>
  </sheetViews>
  <sheetFormatPr defaultRowHeight="15" x14ac:dyDescent="0.25"/>
  <cols>
    <col min="1" max="1" width="8.7109375" style="838" customWidth="1"/>
    <col min="2" max="2" width="33.7109375" style="68" customWidth="1"/>
    <col min="3" max="6" width="0" style="68" hidden="1" customWidth="1"/>
    <col min="7" max="7" width="10.7109375" style="68" hidden="1" customWidth="1"/>
    <col min="8" max="8" width="11.7109375" style="68" customWidth="1"/>
    <col min="9" max="9" width="11.7109375" style="904" customWidth="1"/>
    <col min="10" max="10" width="10.7109375" style="68" hidden="1" customWidth="1"/>
    <col min="11" max="11" width="10.7109375" style="892" hidden="1" customWidth="1"/>
    <col min="12" max="12" width="10.7109375" style="68" hidden="1" customWidth="1"/>
    <col min="13" max="13" width="10.7109375" style="955" hidden="1" customWidth="1"/>
    <col min="14" max="16" width="10.7109375" style="68" hidden="1" customWidth="1"/>
    <col min="17" max="22" width="10.7109375" style="904" customWidth="1"/>
    <col min="23" max="23" width="10.7109375" style="892" customWidth="1"/>
    <col min="24" max="24" width="10.7109375" style="904" customWidth="1"/>
    <col min="25" max="25" width="10.7109375" style="955" customWidth="1"/>
    <col min="26" max="28" width="10.7109375" style="904" customWidth="1"/>
  </cols>
  <sheetData>
    <row r="1" spans="1:28" s="68" customFormat="1" ht="21" thickBot="1" x14ac:dyDescent="0.3">
      <c r="A1" s="1383" t="s">
        <v>364</v>
      </c>
      <c r="B1" s="1384"/>
      <c r="C1" s="1384"/>
      <c r="D1" s="1384"/>
      <c r="E1" s="1384"/>
      <c r="F1" s="1384"/>
      <c r="G1" s="1384"/>
      <c r="H1" s="1384"/>
      <c r="I1" s="1384"/>
      <c r="J1" s="1384"/>
      <c r="K1" s="1384"/>
      <c r="L1" s="1384"/>
      <c r="M1" s="1384"/>
      <c r="N1" s="1384"/>
      <c r="O1" s="1384"/>
      <c r="P1" s="1384"/>
      <c r="Q1" s="1384"/>
      <c r="R1" s="1384"/>
      <c r="S1" s="1384"/>
      <c r="T1" s="1384"/>
      <c r="U1" s="1384"/>
      <c r="V1" s="1384"/>
      <c r="W1" s="1384"/>
      <c r="X1" s="1384"/>
      <c r="Y1" s="1384"/>
      <c r="Z1" s="1384"/>
      <c r="AA1" s="1384"/>
      <c r="AB1" s="1385"/>
    </row>
    <row r="2" spans="1:28" s="68" customFormat="1" ht="15" customHeight="1" x14ac:dyDescent="0.25">
      <c r="A2" s="1394" t="s">
        <v>144</v>
      </c>
      <c r="B2" s="1394"/>
      <c r="C2" s="16"/>
      <c r="D2" s="16"/>
      <c r="E2" s="16"/>
      <c r="F2" s="16"/>
      <c r="G2" s="16"/>
      <c r="H2" s="16"/>
      <c r="I2" s="16"/>
      <c r="J2" s="3"/>
      <c r="K2" s="3"/>
      <c r="L2" s="3"/>
      <c r="M2" s="955"/>
      <c r="N2" s="20"/>
      <c r="O2" s="3"/>
      <c r="Q2" s="3"/>
      <c r="R2" s="3"/>
      <c r="S2" s="3"/>
      <c r="T2" s="3"/>
      <c r="U2" s="3"/>
      <c r="V2" s="3"/>
      <c r="W2" s="3"/>
      <c r="X2" s="3"/>
      <c r="Y2" s="955"/>
      <c r="Z2" s="20" t="str">
        <f>'Operational Data'!BN2</f>
        <v>Effective: March 31, 2021</v>
      </c>
      <c r="AA2" s="3"/>
      <c r="AB2" s="904"/>
    </row>
    <row r="3" spans="1:28" s="68" customFormat="1" ht="15.75" thickBot="1" x14ac:dyDescent="0.3">
      <c r="A3" s="837"/>
      <c r="B3" s="16"/>
      <c r="C3" s="16"/>
      <c r="D3" s="16"/>
      <c r="E3" s="16"/>
      <c r="F3" s="16"/>
      <c r="G3" s="16"/>
      <c r="H3" s="16"/>
      <c r="I3" s="16"/>
      <c r="J3" s="3"/>
      <c r="K3" s="3"/>
      <c r="L3" s="3"/>
      <c r="M3" s="956"/>
      <c r="N3" s="3"/>
      <c r="O3" s="3"/>
      <c r="Q3" s="3"/>
      <c r="R3" s="3"/>
      <c r="S3" s="3"/>
      <c r="T3" s="3"/>
      <c r="U3" s="3"/>
      <c r="V3" s="3"/>
      <c r="W3" s="3"/>
      <c r="X3" s="3"/>
      <c r="Y3" s="956"/>
      <c r="Z3" s="3"/>
      <c r="AA3" s="3"/>
      <c r="AB3" s="904"/>
    </row>
    <row r="4" spans="1:28" ht="16.5" customHeight="1" thickBot="1" x14ac:dyDescent="0.3">
      <c r="A4" s="836" t="s">
        <v>660</v>
      </c>
      <c r="B4" s="1398" t="s">
        <v>661</v>
      </c>
      <c r="C4" s="1399"/>
      <c r="D4" s="1399"/>
      <c r="E4" s="1399"/>
      <c r="F4" s="1399"/>
      <c r="G4" s="499" t="s">
        <v>511</v>
      </c>
      <c r="H4" s="461" t="s">
        <v>741</v>
      </c>
      <c r="I4" s="511" t="s">
        <v>734</v>
      </c>
      <c r="J4" s="457" t="s">
        <v>517</v>
      </c>
      <c r="K4" s="143" t="s">
        <v>518</v>
      </c>
      <c r="L4" s="143" t="s">
        <v>519</v>
      </c>
      <c r="M4" s="143" t="s">
        <v>520</v>
      </c>
      <c r="N4" s="143" t="s">
        <v>521</v>
      </c>
      <c r="O4" s="143" t="s">
        <v>522</v>
      </c>
      <c r="P4" s="144" t="s">
        <v>523</v>
      </c>
      <c r="Q4" s="322" t="s">
        <v>722</v>
      </c>
      <c r="R4" s="143" t="s">
        <v>723</v>
      </c>
      <c r="S4" s="143" t="s">
        <v>724</v>
      </c>
      <c r="T4" s="143" t="s">
        <v>725</v>
      </c>
      <c r="U4" s="143" t="s">
        <v>726</v>
      </c>
      <c r="V4" s="143" t="s">
        <v>727</v>
      </c>
      <c r="W4" s="143" t="s">
        <v>728</v>
      </c>
      <c r="X4" s="143" t="s">
        <v>729</v>
      </c>
      <c r="Y4" s="143" t="s">
        <v>730</v>
      </c>
      <c r="Z4" s="143" t="s">
        <v>731</v>
      </c>
      <c r="AA4" s="143" t="s">
        <v>732</v>
      </c>
      <c r="AB4" s="144" t="s">
        <v>733</v>
      </c>
    </row>
    <row r="5" spans="1:28" ht="15" customHeight="1" x14ac:dyDescent="0.25">
      <c r="A5" s="1395" t="s">
        <v>662</v>
      </c>
      <c r="B5" s="821" t="s">
        <v>663</v>
      </c>
      <c r="C5" s="822"/>
      <c r="D5" s="822"/>
      <c r="E5" s="822"/>
      <c r="F5" s="822"/>
      <c r="G5" s="823"/>
      <c r="H5" s="1286">
        <v>1199</v>
      </c>
      <c r="I5" s="839">
        <v>1735</v>
      </c>
      <c r="J5" s="1198">
        <v>2094</v>
      </c>
      <c r="K5" s="840">
        <v>2007</v>
      </c>
      <c r="L5" s="840">
        <v>2127</v>
      </c>
      <c r="M5" s="960">
        <v>1806</v>
      </c>
      <c r="N5" s="889">
        <v>1312</v>
      </c>
      <c r="O5" s="889">
        <v>1181</v>
      </c>
      <c r="P5" s="1262">
        <v>1199</v>
      </c>
      <c r="Q5" s="889">
        <v>1224</v>
      </c>
      <c r="R5" s="1284">
        <v>1380</v>
      </c>
      <c r="S5" s="889">
        <v>1695</v>
      </c>
      <c r="T5" s="960">
        <v>1735</v>
      </c>
      <c r="U5" s="889">
        <v>1823</v>
      </c>
      <c r="V5" s="889">
        <v>1630</v>
      </c>
      <c r="W5" s="1354">
        <v>1228</v>
      </c>
      <c r="X5" s="1184"/>
      <c r="Y5" s="1185"/>
      <c r="Z5" s="1183"/>
      <c r="AA5" s="1183"/>
      <c r="AB5" s="1186"/>
    </row>
    <row r="6" spans="1:28" ht="15" customHeight="1" x14ac:dyDescent="0.25">
      <c r="A6" s="1396"/>
      <c r="B6" s="824" t="s">
        <v>664</v>
      </c>
      <c r="C6" s="825"/>
      <c r="D6" s="825"/>
      <c r="E6" s="825"/>
      <c r="F6" s="825"/>
      <c r="G6" s="826"/>
      <c r="H6" s="1287">
        <v>116</v>
      </c>
      <c r="I6" s="841">
        <v>102</v>
      </c>
      <c r="J6" s="1199">
        <v>109</v>
      </c>
      <c r="K6" s="751">
        <v>108</v>
      </c>
      <c r="L6" s="751">
        <v>108</v>
      </c>
      <c r="M6" s="954">
        <v>109</v>
      </c>
      <c r="N6" s="890">
        <v>111</v>
      </c>
      <c r="O6" s="890">
        <v>113</v>
      </c>
      <c r="P6" s="1151">
        <v>116</v>
      </c>
      <c r="Q6" s="890">
        <v>115</v>
      </c>
      <c r="R6" s="1126">
        <v>112</v>
      </c>
      <c r="S6" s="890">
        <v>110</v>
      </c>
      <c r="T6" s="954">
        <v>102</v>
      </c>
      <c r="U6" s="890">
        <v>102</v>
      </c>
      <c r="V6" s="890">
        <v>97</v>
      </c>
      <c r="W6" s="1352">
        <v>95</v>
      </c>
      <c r="X6" s="1188"/>
      <c r="Y6" s="1189"/>
      <c r="Z6" s="1187"/>
      <c r="AA6" s="1187"/>
      <c r="AB6" s="1190"/>
    </row>
    <row r="7" spans="1:28" ht="15" customHeight="1" thickBot="1" x14ac:dyDescent="0.3">
      <c r="A7" s="1397"/>
      <c r="B7" s="827" t="s">
        <v>665</v>
      </c>
      <c r="C7" s="828"/>
      <c r="D7" s="828"/>
      <c r="E7" s="828"/>
      <c r="F7" s="828"/>
      <c r="G7" s="829"/>
      <c r="H7" s="1288">
        <v>10.336206896551724</v>
      </c>
      <c r="I7" s="843">
        <v>17.009803921568629</v>
      </c>
      <c r="J7" s="1200">
        <f>J5/J6</f>
        <v>19.211009174311926</v>
      </c>
      <c r="K7" s="752">
        <f t="shared" ref="K7:P7" si="0">K5/K6</f>
        <v>18.583333333333332</v>
      </c>
      <c r="L7" s="752">
        <f t="shared" si="0"/>
        <v>19.694444444444443</v>
      </c>
      <c r="M7" s="952">
        <f t="shared" si="0"/>
        <v>16.568807339449542</v>
      </c>
      <c r="N7" s="891">
        <f t="shared" si="0"/>
        <v>11.81981981981982</v>
      </c>
      <c r="O7" s="891">
        <f t="shared" si="0"/>
        <v>10.451327433628318</v>
      </c>
      <c r="P7" s="1152">
        <f t="shared" si="0"/>
        <v>10.336206896551724</v>
      </c>
      <c r="Q7" s="891">
        <f>Q5/Q6</f>
        <v>10.643478260869566</v>
      </c>
      <c r="R7" s="1129">
        <f t="shared" ref="R7:S7" si="1">R5/R6</f>
        <v>12.321428571428571</v>
      </c>
      <c r="S7" s="891">
        <f t="shared" si="1"/>
        <v>15.409090909090908</v>
      </c>
      <c r="T7" s="952">
        <f t="shared" ref="T7:V7" si="2">T5/T6</f>
        <v>17.009803921568629</v>
      </c>
      <c r="U7" s="891">
        <f t="shared" si="2"/>
        <v>17.872549019607842</v>
      </c>
      <c r="V7" s="891">
        <f t="shared" si="2"/>
        <v>16.804123711340207</v>
      </c>
      <c r="W7" s="1353">
        <f t="shared" ref="W7:AB7" si="3">W5/W6</f>
        <v>12.926315789473684</v>
      </c>
      <c r="X7" s="1192" t="e">
        <f t="shared" si="3"/>
        <v>#DIV/0!</v>
      </c>
      <c r="Y7" s="1193" t="e">
        <f t="shared" si="3"/>
        <v>#DIV/0!</v>
      </c>
      <c r="Z7" s="1191" t="e">
        <f t="shared" si="3"/>
        <v>#DIV/0!</v>
      </c>
      <c r="AA7" s="1191" t="e">
        <f t="shared" si="3"/>
        <v>#DIV/0!</v>
      </c>
      <c r="AB7" s="845" t="e">
        <f t="shared" si="3"/>
        <v>#DIV/0!</v>
      </c>
    </row>
    <row r="8" spans="1:28" ht="15" customHeight="1" x14ac:dyDescent="0.25">
      <c r="A8" s="1395" t="s">
        <v>666</v>
      </c>
      <c r="B8" s="821" t="s">
        <v>663</v>
      </c>
      <c r="C8" s="822"/>
      <c r="D8" s="822"/>
      <c r="E8" s="822"/>
      <c r="F8" s="822"/>
      <c r="G8" s="823"/>
      <c r="H8" s="1286">
        <v>1042</v>
      </c>
      <c r="I8" s="839">
        <v>1325</v>
      </c>
      <c r="J8" s="1198">
        <v>1499</v>
      </c>
      <c r="K8" s="840">
        <v>1466</v>
      </c>
      <c r="L8" s="840">
        <v>1536</v>
      </c>
      <c r="M8" s="960">
        <v>1570</v>
      </c>
      <c r="N8" s="889">
        <v>1166</v>
      </c>
      <c r="O8" s="889">
        <v>1111</v>
      </c>
      <c r="P8" s="1262">
        <v>1042</v>
      </c>
      <c r="Q8" s="889">
        <v>998</v>
      </c>
      <c r="R8" s="1284">
        <v>1131</v>
      </c>
      <c r="S8" s="889">
        <v>1257</v>
      </c>
      <c r="T8" s="960">
        <v>1325</v>
      </c>
      <c r="U8" s="889">
        <v>1430</v>
      </c>
      <c r="V8" s="889">
        <v>1357</v>
      </c>
      <c r="W8" s="1354">
        <v>962</v>
      </c>
      <c r="X8" s="1184"/>
      <c r="Y8" s="1185"/>
      <c r="Z8" s="1183"/>
      <c r="AA8" s="1183"/>
      <c r="AB8" s="1186"/>
    </row>
    <row r="9" spans="1:28" ht="15" customHeight="1" x14ac:dyDescent="0.25">
      <c r="A9" s="1396"/>
      <c r="B9" s="824" t="s">
        <v>664</v>
      </c>
      <c r="C9" s="825"/>
      <c r="D9" s="825"/>
      <c r="E9" s="825"/>
      <c r="F9" s="825"/>
      <c r="G9" s="826"/>
      <c r="H9" s="1287">
        <v>119</v>
      </c>
      <c r="I9" s="841">
        <v>101</v>
      </c>
      <c r="J9" s="1199">
        <v>118</v>
      </c>
      <c r="K9" s="751">
        <v>118</v>
      </c>
      <c r="L9" s="751">
        <v>119</v>
      </c>
      <c r="M9" s="954">
        <v>119</v>
      </c>
      <c r="N9" s="890">
        <v>118</v>
      </c>
      <c r="O9" s="890">
        <v>118</v>
      </c>
      <c r="P9" s="1151">
        <v>119</v>
      </c>
      <c r="Q9" s="890">
        <v>118</v>
      </c>
      <c r="R9" s="1126">
        <v>116</v>
      </c>
      <c r="S9" s="890">
        <v>116</v>
      </c>
      <c r="T9" s="954">
        <v>101</v>
      </c>
      <c r="U9" s="890">
        <v>103</v>
      </c>
      <c r="V9" s="890">
        <v>101</v>
      </c>
      <c r="W9" s="1352">
        <v>102</v>
      </c>
      <c r="X9" s="1188"/>
      <c r="Y9" s="1189"/>
      <c r="Z9" s="1187"/>
      <c r="AA9" s="1187"/>
      <c r="AB9" s="1190"/>
    </row>
    <row r="10" spans="1:28" ht="15" customHeight="1" thickBot="1" x14ac:dyDescent="0.3">
      <c r="A10" s="1397"/>
      <c r="B10" s="827" t="s">
        <v>665</v>
      </c>
      <c r="C10" s="828"/>
      <c r="D10" s="828"/>
      <c r="E10" s="828"/>
      <c r="F10" s="828"/>
      <c r="G10" s="829"/>
      <c r="H10" s="1288">
        <v>8.7563025210084042</v>
      </c>
      <c r="I10" s="843">
        <v>13.118811881188119</v>
      </c>
      <c r="J10" s="1200">
        <f t="shared" ref="J10:S10" si="4">J8/J9</f>
        <v>12.703389830508474</v>
      </c>
      <c r="K10" s="752">
        <f t="shared" si="4"/>
        <v>12.423728813559322</v>
      </c>
      <c r="L10" s="752">
        <f t="shared" si="4"/>
        <v>12.907563025210084</v>
      </c>
      <c r="M10" s="952">
        <f t="shared" si="4"/>
        <v>13.193277310924369</v>
      </c>
      <c r="N10" s="891">
        <f t="shared" si="4"/>
        <v>9.8813559322033893</v>
      </c>
      <c r="O10" s="891">
        <f t="shared" si="4"/>
        <v>9.4152542372881349</v>
      </c>
      <c r="P10" s="1152">
        <f t="shared" si="4"/>
        <v>8.7563025210084042</v>
      </c>
      <c r="Q10" s="891">
        <f t="shared" si="4"/>
        <v>8.4576271186440675</v>
      </c>
      <c r="R10" s="1129">
        <f t="shared" si="4"/>
        <v>9.75</v>
      </c>
      <c r="S10" s="891">
        <f t="shared" si="4"/>
        <v>10.836206896551724</v>
      </c>
      <c r="T10" s="952">
        <f t="shared" ref="T10:V10" si="5">T8/T9</f>
        <v>13.118811881188119</v>
      </c>
      <c r="U10" s="891">
        <f t="shared" si="5"/>
        <v>13.883495145631068</v>
      </c>
      <c r="V10" s="891">
        <f t="shared" si="5"/>
        <v>13.435643564356436</v>
      </c>
      <c r="W10" s="1353">
        <f t="shared" ref="W10:AB10" si="6">W8/W9</f>
        <v>9.4313725490196081</v>
      </c>
      <c r="X10" s="1192" t="e">
        <f t="shared" si="6"/>
        <v>#DIV/0!</v>
      </c>
      <c r="Y10" s="1193" t="e">
        <f t="shared" si="6"/>
        <v>#DIV/0!</v>
      </c>
      <c r="Z10" s="1191" t="e">
        <f t="shared" si="6"/>
        <v>#DIV/0!</v>
      </c>
      <c r="AA10" s="1191" t="e">
        <f t="shared" si="6"/>
        <v>#DIV/0!</v>
      </c>
      <c r="AB10" s="845" t="e">
        <f t="shared" si="6"/>
        <v>#DIV/0!</v>
      </c>
    </row>
    <row r="11" spans="1:28" ht="15" customHeight="1" x14ac:dyDescent="0.25">
      <c r="A11" s="1395" t="s">
        <v>667</v>
      </c>
      <c r="B11" s="821" t="s">
        <v>663</v>
      </c>
      <c r="C11" s="822"/>
      <c r="D11" s="822"/>
      <c r="E11" s="822"/>
      <c r="F11" s="822"/>
      <c r="G11" s="823"/>
      <c r="H11" s="1286">
        <v>354</v>
      </c>
      <c r="I11" s="839">
        <v>684</v>
      </c>
      <c r="J11" s="1198">
        <v>510</v>
      </c>
      <c r="K11" s="840">
        <v>488</v>
      </c>
      <c r="L11" s="840">
        <v>543</v>
      </c>
      <c r="M11" s="960">
        <v>499</v>
      </c>
      <c r="N11" s="889">
        <v>379</v>
      </c>
      <c r="O11" s="889">
        <v>348</v>
      </c>
      <c r="P11" s="1262">
        <v>354</v>
      </c>
      <c r="Q11" s="889">
        <v>404</v>
      </c>
      <c r="R11" s="1284">
        <v>539</v>
      </c>
      <c r="S11" s="889">
        <v>614</v>
      </c>
      <c r="T11" s="960">
        <v>684</v>
      </c>
      <c r="U11" s="889">
        <v>652</v>
      </c>
      <c r="V11" s="889">
        <v>528</v>
      </c>
      <c r="W11" s="1354">
        <v>287</v>
      </c>
      <c r="X11" s="1184"/>
      <c r="Y11" s="1185"/>
      <c r="Z11" s="1183"/>
      <c r="AA11" s="1183"/>
      <c r="AB11" s="1186"/>
    </row>
    <row r="12" spans="1:28" ht="15" customHeight="1" x14ac:dyDescent="0.25">
      <c r="A12" s="1396"/>
      <c r="B12" s="824" t="s">
        <v>664</v>
      </c>
      <c r="C12" s="825"/>
      <c r="D12" s="825"/>
      <c r="E12" s="825"/>
      <c r="F12" s="825"/>
      <c r="G12" s="826"/>
      <c r="H12" s="1287">
        <v>41</v>
      </c>
      <c r="I12" s="841">
        <v>42</v>
      </c>
      <c r="J12" s="1199">
        <v>44</v>
      </c>
      <c r="K12" s="751">
        <v>45</v>
      </c>
      <c r="L12" s="751">
        <v>45</v>
      </c>
      <c r="M12" s="954">
        <v>46</v>
      </c>
      <c r="N12" s="890">
        <v>46</v>
      </c>
      <c r="O12" s="890">
        <v>48</v>
      </c>
      <c r="P12" s="1151">
        <v>41</v>
      </c>
      <c r="Q12" s="890">
        <v>41</v>
      </c>
      <c r="R12" s="1126">
        <v>45</v>
      </c>
      <c r="S12" s="890">
        <v>45</v>
      </c>
      <c r="T12" s="954">
        <v>42</v>
      </c>
      <c r="U12" s="890">
        <v>43</v>
      </c>
      <c r="V12" s="890">
        <v>43</v>
      </c>
      <c r="W12" s="1352">
        <v>44</v>
      </c>
      <c r="X12" s="1188"/>
      <c r="Y12" s="1189"/>
      <c r="Z12" s="1187"/>
      <c r="AA12" s="1187"/>
      <c r="AB12" s="1190"/>
    </row>
    <row r="13" spans="1:28" ht="15" customHeight="1" thickBot="1" x14ac:dyDescent="0.3">
      <c r="A13" s="1397"/>
      <c r="B13" s="827" t="s">
        <v>665</v>
      </c>
      <c r="C13" s="828"/>
      <c r="D13" s="828"/>
      <c r="E13" s="828"/>
      <c r="F13" s="828"/>
      <c r="G13" s="829"/>
      <c r="H13" s="1288">
        <v>8.6341463414634152</v>
      </c>
      <c r="I13" s="843">
        <v>16.285714285714285</v>
      </c>
      <c r="J13" s="1200">
        <f t="shared" ref="J13:S13" si="7">J11/J12</f>
        <v>11.590909090909092</v>
      </c>
      <c r="K13" s="752">
        <f t="shared" si="7"/>
        <v>10.844444444444445</v>
      </c>
      <c r="L13" s="752">
        <f t="shared" si="7"/>
        <v>12.066666666666666</v>
      </c>
      <c r="M13" s="952">
        <f t="shared" si="7"/>
        <v>10.847826086956522</v>
      </c>
      <c r="N13" s="891">
        <f t="shared" si="7"/>
        <v>8.2391304347826093</v>
      </c>
      <c r="O13" s="891">
        <f t="shared" si="7"/>
        <v>7.25</v>
      </c>
      <c r="P13" s="1152">
        <f t="shared" si="7"/>
        <v>8.6341463414634152</v>
      </c>
      <c r="Q13" s="891">
        <f t="shared" si="7"/>
        <v>9.8536585365853657</v>
      </c>
      <c r="R13" s="1129">
        <f t="shared" si="7"/>
        <v>11.977777777777778</v>
      </c>
      <c r="S13" s="891">
        <f t="shared" si="7"/>
        <v>13.644444444444444</v>
      </c>
      <c r="T13" s="952">
        <f t="shared" ref="T13:V13" si="8">T11/T12</f>
        <v>16.285714285714285</v>
      </c>
      <c r="U13" s="891">
        <f t="shared" si="8"/>
        <v>15.162790697674419</v>
      </c>
      <c r="V13" s="891">
        <f t="shared" si="8"/>
        <v>12.279069767441861</v>
      </c>
      <c r="W13" s="1353">
        <f t="shared" ref="W13:AB13" si="9">W11/W12</f>
        <v>6.5227272727272725</v>
      </c>
      <c r="X13" s="1192" t="e">
        <f t="shared" si="9"/>
        <v>#DIV/0!</v>
      </c>
      <c r="Y13" s="1193" t="e">
        <f t="shared" si="9"/>
        <v>#DIV/0!</v>
      </c>
      <c r="Z13" s="1191" t="e">
        <f t="shared" si="9"/>
        <v>#DIV/0!</v>
      </c>
      <c r="AA13" s="1191" t="e">
        <f t="shared" si="9"/>
        <v>#DIV/0!</v>
      </c>
      <c r="AB13" s="845" t="e">
        <f t="shared" si="9"/>
        <v>#DIV/0!</v>
      </c>
    </row>
    <row r="14" spans="1:28" ht="15" customHeight="1" x14ac:dyDescent="0.25">
      <c r="A14" s="1395" t="s">
        <v>668</v>
      </c>
      <c r="B14" s="821" t="s">
        <v>663</v>
      </c>
      <c r="C14" s="822"/>
      <c r="D14" s="822"/>
      <c r="E14" s="822"/>
      <c r="F14" s="822"/>
      <c r="G14" s="823"/>
      <c r="H14" s="1286">
        <v>534</v>
      </c>
      <c r="I14" s="839">
        <v>795</v>
      </c>
      <c r="J14" s="1198">
        <v>620</v>
      </c>
      <c r="K14" s="840">
        <v>589</v>
      </c>
      <c r="L14" s="840">
        <v>676</v>
      </c>
      <c r="M14" s="960">
        <v>647</v>
      </c>
      <c r="N14" s="889">
        <v>517</v>
      </c>
      <c r="O14" s="889">
        <v>532</v>
      </c>
      <c r="P14" s="1262">
        <v>534</v>
      </c>
      <c r="Q14" s="889">
        <v>573</v>
      </c>
      <c r="R14" s="1284">
        <v>633</v>
      </c>
      <c r="S14" s="889">
        <v>766</v>
      </c>
      <c r="T14" s="960">
        <v>795</v>
      </c>
      <c r="U14" s="889">
        <v>812</v>
      </c>
      <c r="V14" s="889">
        <v>709</v>
      </c>
      <c r="W14" s="1354">
        <v>381</v>
      </c>
      <c r="X14" s="1184"/>
      <c r="Y14" s="1185"/>
      <c r="Z14" s="1183"/>
      <c r="AA14" s="1183"/>
      <c r="AB14" s="1186"/>
    </row>
    <row r="15" spans="1:28" ht="15" customHeight="1" x14ac:dyDescent="0.25">
      <c r="A15" s="1396"/>
      <c r="B15" s="824" t="s">
        <v>664</v>
      </c>
      <c r="C15" s="825"/>
      <c r="D15" s="825"/>
      <c r="E15" s="825"/>
      <c r="F15" s="825"/>
      <c r="G15" s="826"/>
      <c r="H15" s="1287">
        <v>47</v>
      </c>
      <c r="I15" s="841">
        <v>47</v>
      </c>
      <c r="J15" s="1199">
        <v>45</v>
      </c>
      <c r="K15" s="751">
        <v>43</v>
      </c>
      <c r="L15" s="751">
        <v>43</v>
      </c>
      <c r="M15" s="954">
        <v>42</v>
      </c>
      <c r="N15" s="890">
        <v>44</v>
      </c>
      <c r="O15" s="890">
        <v>45</v>
      </c>
      <c r="P15" s="1151">
        <v>47</v>
      </c>
      <c r="Q15" s="890">
        <v>47</v>
      </c>
      <c r="R15" s="1126">
        <v>47</v>
      </c>
      <c r="S15" s="890">
        <v>47</v>
      </c>
      <c r="T15" s="954">
        <v>47</v>
      </c>
      <c r="U15" s="890">
        <v>46</v>
      </c>
      <c r="V15" s="890">
        <v>47</v>
      </c>
      <c r="W15" s="1352">
        <v>46</v>
      </c>
      <c r="X15" s="1188"/>
      <c r="Y15" s="1189"/>
      <c r="Z15" s="1187"/>
      <c r="AA15" s="1187"/>
      <c r="AB15" s="1190"/>
    </row>
    <row r="16" spans="1:28" ht="15" customHeight="1" thickBot="1" x14ac:dyDescent="0.3">
      <c r="A16" s="1397"/>
      <c r="B16" s="827" t="s">
        <v>665</v>
      </c>
      <c r="C16" s="828"/>
      <c r="D16" s="828"/>
      <c r="E16" s="828"/>
      <c r="F16" s="828"/>
      <c r="G16" s="829"/>
      <c r="H16" s="1288">
        <v>11.361702127659575</v>
      </c>
      <c r="I16" s="843">
        <v>16.914893617021278</v>
      </c>
      <c r="J16" s="1200">
        <f t="shared" ref="J16:S16" si="10">J14/J15</f>
        <v>13.777777777777779</v>
      </c>
      <c r="K16" s="752">
        <f t="shared" si="10"/>
        <v>13.697674418604651</v>
      </c>
      <c r="L16" s="752">
        <f t="shared" si="10"/>
        <v>15.720930232558139</v>
      </c>
      <c r="M16" s="952">
        <f t="shared" si="10"/>
        <v>15.404761904761905</v>
      </c>
      <c r="N16" s="891">
        <f t="shared" si="10"/>
        <v>11.75</v>
      </c>
      <c r="O16" s="891">
        <f t="shared" si="10"/>
        <v>11.822222222222223</v>
      </c>
      <c r="P16" s="1152">
        <f t="shared" si="10"/>
        <v>11.361702127659575</v>
      </c>
      <c r="Q16" s="891">
        <f t="shared" si="10"/>
        <v>12.191489361702128</v>
      </c>
      <c r="R16" s="1129">
        <f t="shared" si="10"/>
        <v>13.468085106382979</v>
      </c>
      <c r="S16" s="891">
        <f t="shared" si="10"/>
        <v>16.297872340425531</v>
      </c>
      <c r="T16" s="952">
        <f t="shared" ref="T16:V16" si="11">T14/T15</f>
        <v>16.914893617021278</v>
      </c>
      <c r="U16" s="891">
        <f t="shared" si="11"/>
        <v>17.652173913043477</v>
      </c>
      <c r="V16" s="891">
        <f t="shared" si="11"/>
        <v>15.085106382978724</v>
      </c>
      <c r="W16" s="1353">
        <f t="shared" ref="W16:AB16" si="12">W14/W15</f>
        <v>8.2826086956521738</v>
      </c>
      <c r="X16" s="1192" t="e">
        <f t="shared" si="12"/>
        <v>#DIV/0!</v>
      </c>
      <c r="Y16" s="1193" t="e">
        <f t="shared" si="12"/>
        <v>#DIV/0!</v>
      </c>
      <c r="Z16" s="1191" t="e">
        <f t="shared" si="12"/>
        <v>#DIV/0!</v>
      </c>
      <c r="AA16" s="1191" t="e">
        <f t="shared" si="12"/>
        <v>#DIV/0!</v>
      </c>
      <c r="AB16" s="845" t="e">
        <f t="shared" si="12"/>
        <v>#DIV/0!</v>
      </c>
    </row>
    <row r="17" spans="1:28" ht="15" customHeight="1" x14ac:dyDescent="0.25">
      <c r="A17" s="1395" t="s">
        <v>669</v>
      </c>
      <c r="B17" s="821" t="s">
        <v>663</v>
      </c>
      <c r="C17" s="822"/>
      <c r="D17" s="822"/>
      <c r="E17" s="822"/>
      <c r="F17" s="822"/>
      <c r="G17" s="823"/>
      <c r="H17" s="1286">
        <v>1029</v>
      </c>
      <c r="I17" s="839">
        <v>1412</v>
      </c>
      <c r="J17" s="1198">
        <v>1757</v>
      </c>
      <c r="K17" s="840">
        <v>1692</v>
      </c>
      <c r="L17" s="840">
        <v>1913</v>
      </c>
      <c r="M17" s="960">
        <v>1648</v>
      </c>
      <c r="N17" s="889">
        <v>1161</v>
      </c>
      <c r="O17" s="889">
        <v>1054</v>
      </c>
      <c r="P17" s="1262">
        <v>1029</v>
      </c>
      <c r="Q17" s="889">
        <v>996</v>
      </c>
      <c r="R17" s="1284">
        <v>1167</v>
      </c>
      <c r="S17" s="889">
        <v>1355</v>
      </c>
      <c r="T17" s="960">
        <v>1412</v>
      </c>
      <c r="U17" s="889">
        <v>1476</v>
      </c>
      <c r="V17" s="889">
        <v>1343</v>
      </c>
      <c r="W17" s="1354">
        <v>931</v>
      </c>
      <c r="X17" s="1184"/>
      <c r="Y17" s="1185"/>
      <c r="Z17" s="1183"/>
      <c r="AA17" s="1183"/>
      <c r="AB17" s="1186"/>
    </row>
    <row r="18" spans="1:28" ht="15" customHeight="1" x14ac:dyDescent="0.25">
      <c r="A18" s="1396"/>
      <c r="B18" s="824" t="s">
        <v>664</v>
      </c>
      <c r="C18" s="825"/>
      <c r="D18" s="825"/>
      <c r="E18" s="825"/>
      <c r="F18" s="825"/>
      <c r="G18" s="826"/>
      <c r="H18" s="1287">
        <v>138</v>
      </c>
      <c r="I18" s="841">
        <v>135</v>
      </c>
      <c r="J18" s="1199">
        <v>137</v>
      </c>
      <c r="K18" s="751">
        <v>136</v>
      </c>
      <c r="L18" s="751">
        <v>134</v>
      </c>
      <c r="M18" s="954">
        <v>133</v>
      </c>
      <c r="N18" s="890">
        <v>136</v>
      </c>
      <c r="O18" s="890">
        <v>139</v>
      </c>
      <c r="P18" s="1151">
        <v>138</v>
      </c>
      <c r="Q18" s="890">
        <v>136</v>
      </c>
      <c r="R18" s="1126">
        <v>137</v>
      </c>
      <c r="S18" s="890">
        <v>136</v>
      </c>
      <c r="T18" s="954">
        <v>135</v>
      </c>
      <c r="U18" s="890">
        <v>134</v>
      </c>
      <c r="V18" s="890">
        <v>131</v>
      </c>
      <c r="W18" s="1352">
        <v>129</v>
      </c>
      <c r="X18" s="1188"/>
      <c r="Y18" s="1189"/>
      <c r="Z18" s="1187"/>
      <c r="AA18" s="1187"/>
      <c r="AB18" s="1190"/>
    </row>
    <row r="19" spans="1:28" ht="15" customHeight="1" thickBot="1" x14ac:dyDescent="0.3">
      <c r="A19" s="1397"/>
      <c r="B19" s="827" t="s">
        <v>665</v>
      </c>
      <c r="C19" s="828"/>
      <c r="D19" s="828"/>
      <c r="E19" s="828"/>
      <c r="F19" s="828"/>
      <c r="G19" s="829"/>
      <c r="H19" s="1288">
        <v>7.4565217391304346</v>
      </c>
      <c r="I19" s="843">
        <v>10.459259259259259</v>
      </c>
      <c r="J19" s="1200">
        <f t="shared" ref="J19:S19" si="13">J17/J18</f>
        <v>12.824817518248175</v>
      </c>
      <c r="K19" s="752">
        <f t="shared" si="13"/>
        <v>12.441176470588236</v>
      </c>
      <c r="L19" s="752">
        <f t="shared" si="13"/>
        <v>14.276119402985074</v>
      </c>
      <c r="M19" s="952">
        <f t="shared" si="13"/>
        <v>12.390977443609023</v>
      </c>
      <c r="N19" s="891">
        <f t="shared" si="13"/>
        <v>8.5367647058823533</v>
      </c>
      <c r="O19" s="891">
        <f t="shared" si="13"/>
        <v>7.5827338129496402</v>
      </c>
      <c r="P19" s="1152">
        <f t="shared" si="13"/>
        <v>7.4565217391304346</v>
      </c>
      <c r="Q19" s="891">
        <f t="shared" si="13"/>
        <v>7.3235294117647056</v>
      </c>
      <c r="R19" s="1129">
        <f t="shared" si="13"/>
        <v>8.5182481751824817</v>
      </c>
      <c r="S19" s="891">
        <f t="shared" si="13"/>
        <v>9.9632352941176467</v>
      </c>
      <c r="T19" s="952">
        <f t="shared" ref="T19:V19" si="14">T17/T18</f>
        <v>10.459259259259259</v>
      </c>
      <c r="U19" s="891">
        <f t="shared" si="14"/>
        <v>11.014925373134329</v>
      </c>
      <c r="V19" s="891">
        <f t="shared" si="14"/>
        <v>10.251908396946565</v>
      </c>
      <c r="W19" s="1353">
        <f t="shared" ref="W19:AB19" si="15">W17/W18</f>
        <v>7.2170542635658919</v>
      </c>
      <c r="X19" s="1192" t="e">
        <f t="shared" si="15"/>
        <v>#DIV/0!</v>
      </c>
      <c r="Y19" s="1193" t="e">
        <f t="shared" si="15"/>
        <v>#DIV/0!</v>
      </c>
      <c r="Z19" s="1191" t="e">
        <f t="shared" si="15"/>
        <v>#DIV/0!</v>
      </c>
      <c r="AA19" s="1191" t="e">
        <f t="shared" si="15"/>
        <v>#DIV/0!</v>
      </c>
      <c r="AB19" s="845" t="e">
        <f t="shared" si="15"/>
        <v>#DIV/0!</v>
      </c>
    </row>
    <row r="20" spans="1:28" ht="15" customHeight="1" x14ac:dyDescent="0.25">
      <c r="A20" s="1395" t="s">
        <v>670</v>
      </c>
      <c r="B20" s="821" t="s">
        <v>663</v>
      </c>
      <c r="C20" s="822"/>
      <c r="D20" s="822"/>
      <c r="E20" s="822"/>
      <c r="F20" s="822"/>
      <c r="G20" s="823"/>
      <c r="H20" s="1286">
        <v>693</v>
      </c>
      <c r="I20" s="839">
        <v>788</v>
      </c>
      <c r="J20" s="1198">
        <v>846</v>
      </c>
      <c r="K20" s="840">
        <v>846</v>
      </c>
      <c r="L20" s="840">
        <v>900</v>
      </c>
      <c r="M20" s="960">
        <v>803</v>
      </c>
      <c r="N20" s="889">
        <v>684</v>
      </c>
      <c r="O20" s="889">
        <v>662</v>
      </c>
      <c r="P20" s="1262">
        <v>693</v>
      </c>
      <c r="Q20" s="889">
        <v>645</v>
      </c>
      <c r="R20" s="1284">
        <v>725</v>
      </c>
      <c r="S20" s="889">
        <v>770</v>
      </c>
      <c r="T20" s="960">
        <v>788</v>
      </c>
      <c r="U20" s="889">
        <v>771</v>
      </c>
      <c r="V20" s="889">
        <v>723</v>
      </c>
      <c r="W20" s="1354">
        <v>542</v>
      </c>
      <c r="X20" s="1184"/>
      <c r="Y20" s="1185"/>
      <c r="Z20" s="1183"/>
      <c r="AA20" s="1183"/>
      <c r="AB20" s="1186"/>
    </row>
    <row r="21" spans="1:28" ht="15" customHeight="1" x14ac:dyDescent="0.25">
      <c r="A21" s="1396"/>
      <c r="B21" s="824" t="s">
        <v>664</v>
      </c>
      <c r="C21" s="825"/>
      <c r="D21" s="825"/>
      <c r="E21" s="825"/>
      <c r="F21" s="825"/>
      <c r="G21" s="826"/>
      <c r="H21" s="1287">
        <v>69</v>
      </c>
      <c r="I21" s="841">
        <v>69</v>
      </c>
      <c r="J21" s="1199">
        <v>62</v>
      </c>
      <c r="K21" s="751">
        <v>62</v>
      </c>
      <c r="L21" s="751">
        <v>64</v>
      </c>
      <c r="M21" s="954">
        <v>68</v>
      </c>
      <c r="N21" s="890">
        <v>68</v>
      </c>
      <c r="O21" s="890">
        <v>68</v>
      </c>
      <c r="P21" s="1151">
        <v>69</v>
      </c>
      <c r="Q21" s="890">
        <v>69</v>
      </c>
      <c r="R21" s="1126">
        <v>70</v>
      </c>
      <c r="S21" s="890">
        <v>70</v>
      </c>
      <c r="T21" s="954">
        <v>69</v>
      </c>
      <c r="U21" s="890">
        <v>71</v>
      </c>
      <c r="V21" s="890">
        <v>71</v>
      </c>
      <c r="W21" s="1352">
        <v>71</v>
      </c>
      <c r="X21" s="1188"/>
      <c r="Y21" s="1189"/>
      <c r="Z21" s="1187"/>
      <c r="AA21" s="1187"/>
      <c r="AB21" s="1190"/>
    </row>
    <row r="22" spans="1:28" ht="15" customHeight="1" thickBot="1" x14ac:dyDescent="0.3">
      <c r="A22" s="1397"/>
      <c r="B22" s="827" t="s">
        <v>665</v>
      </c>
      <c r="C22" s="828"/>
      <c r="D22" s="828"/>
      <c r="E22" s="828"/>
      <c r="F22" s="828"/>
      <c r="G22" s="829"/>
      <c r="H22" s="1288">
        <v>10.043478260869565</v>
      </c>
      <c r="I22" s="843">
        <v>11.420289855072463</v>
      </c>
      <c r="J22" s="1200">
        <f t="shared" ref="J22:S22" si="16">J20/J21</f>
        <v>13.64516129032258</v>
      </c>
      <c r="K22" s="752">
        <f t="shared" si="16"/>
        <v>13.64516129032258</v>
      </c>
      <c r="L22" s="752">
        <f t="shared" si="16"/>
        <v>14.0625</v>
      </c>
      <c r="M22" s="952">
        <f t="shared" si="16"/>
        <v>11.808823529411764</v>
      </c>
      <c r="N22" s="891">
        <f t="shared" si="16"/>
        <v>10.058823529411764</v>
      </c>
      <c r="O22" s="891">
        <f t="shared" si="16"/>
        <v>9.735294117647058</v>
      </c>
      <c r="P22" s="1152">
        <f t="shared" si="16"/>
        <v>10.043478260869565</v>
      </c>
      <c r="Q22" s="891">
        <f t="shared" si="16"/>
        <v>9.3478260869565215</v>
      </c>
      <c r="R22" s="1129">
        <f t="shared" si="16"/>
        <v>10.357142857142858</v>
      </c>
      <c r="S22" s="891">
        <f t="shared" si="16"/>
        <v>11</v>
      </c>
      <c r="T22" s="952">
        <f t="shared" ref="T22:V22" si="17">T20/T21</f>
        <v>11.420289855072463</v>
      </c>
      <c r="U22" s="891">
        <f t="shared" si="17"/>
        <v>10.859154929577464</v>
      </c>
      <c r="V22" s="891">
        <f t="shared" si="17"/>
        <v>10.183098591549296</v>
      </c>
      <c r="W22" s="1353">
        <f t="shared" ref="W22:AB22" si="18">W20/W21</f>
        <v>7.6338028169014081</v>
      </c>
      <c r="X22" s="1192" t="e">
        <f t="shared" si="18"/>
        <v>#DIV/0!</v>
      </c>
      <c r="Y22" s="1193" t="e">
        <f t="shared" si="18"/>
        <v>#DIV/0!</v>
      </c>
      <c r="Z22" s="1191" t="e">
        <f t="shared" si="18"/>
        <v>#DIV/0!</v>
      </c>
      <c r="AA22" s="1191" t="e">
        <f t="shared" si="18"/>
        <v>#DIV/0!</v>
      </c>
      <c r="AB22" s="845" t="e">
        <f t="shared" si="18"/>
        <v>#DIV/0!</v>
      </c>
    </row>
    <row r="23" spans="1:28" ht="15.75" thickBot="1" x14ac:dyDescent="0.3">
      <c r="A23" s="830"/>
      <c r="B23" s="296"/>
      <c r="C23" s="831"/>
      <c r="D23" s="831"/>
      <c r="E23" s="831"/>
      <c r="F23" s="831"/>
      <c r="G23" s="832"/>
      <c r="H23" s="831"/>
      <c r="I23" s="831"/>
      <c r="J23" s="831"/>
      <c r="K23" s="831"/>
      <c r="L23" s="832"/>
      <c r="M23" s="957"/>
      <c r="N23" s="832"/>
      <c r="O23" s="831"/>
      <c r="P23" s="831"/>
      <c r="Q23" s="831"/>
      <c r="R23" s="831"/>
      <c r="S23" s="831"/>
      <c r="T23" s="831"/>
      <c r="U23" s="1182"/>
      <c r="V23" s="831"/>
      <c r="W23" s="831"/>
      <c r="X23" s="832"/>
      <c r="Y23" s="957"/>
      <c r="Z23" s="832"/>
      <c r="AA23" s="831"/>
      <c r="AB23" s="831"/>
    </row>
    <row r="24" spans="1:28" ht="15.75" thickBot="1" x14ac:dyDescent="0.3">
      <c r="A24" s="836" t="s">
        <v>660</v>
      </c>
      <c r="B24" s="1398" t="s">
        <v>671</v>
      </c>
      <c r="C24" s="1399"/>
      <c r="D24" s="1399"/>
      <c r="E24" s="1399"/>
      <c r="F24" s="1399"/>
      <c r="G24" s="499" t="s">
        <v>511</v>
      </c>
      <c r="H24" s="461" t="s">
        <v>741</v>
      </c>
      <c r="I24" s="461" t="s">
        <v>734</v>
      </c>
      <c r="J24" s="457" t="s">
        <v>517</v>
      </c>
      <c r="K24" s="143" t="s">
        <v>518</v>
      </c>
      <c r="L24" s="143" t="s">
        <v>519</v>
      </c>
      <c r="M24" s="1204" t="s">
        <v>520</v>
      </c>
      <c r="N24" s="143" t="s">
        <v>521</v>
      </c>
      <c r="O24" s="143" t="s">
        <v>522</v>
      </c>
      <c r="P24" s="144" t="s">
        <v>523</v>
      </c>
      <c r="Q24" s="322" t="s">
        <v>722</v>
      </c>
      <c r="R24" s="143" t="s">
        <v>723</v>
      </c>
      <c r="S24" s="143" t="s">
        <v>724</v>
      </c>
      <c r="T24" s="143" t="s">
        <v>725</v>
      </c>
      <c r="U24" s="143" t="s">
        <v>726</v>
      </c>
      <c r="V24" s="143" t="s">
        <v>727</v>
      </c>
      <c r="W24" s="143" t="s">
        <v>728</v>
      </c>
      <c r="X24" s="143" t="s">
        <v>729</v>
      </c>
      <c r="Y24" s="143" t="s">
        <v>730</v>
      </c>
      <c r="Z24" s="143" t="s">
        <v>731</v>
      </c>
      <c r="AA24" s="143" t="s">
        <v>732</v>
      </c>
      <c r="AB24" s="144" t="s">
        <v>733</v>
      </c>
    </row>
    <row r="25" spans="1:28" x14ac:dyDescent="0.25">
      <c r="A25" s="1395" t="s">
        <v>662</v>
      </c>
      <c r="B25" s="821" t="s">
        <v>673</v>
      </c>
      <c r="C25" s="822"/>
      <c r="D25" s="822"/>
      <c r="E25" s="822"/>
      <c r="F25" s="822"/>
      <c r="G25" s="823"/>
      <c r="H25" s="1271">
        <v>4417</v>
      </c>
      <c r="I25" s="1294">
        <v>4548</v>
      </c>
      <c r="J25" s="1201">
        <v>4447</v>
      </c>
      <c r="K25" s="958">
        <v>4405</v>
      </c>
      <c r="L25" s="959">
        <v>4404</v>
      </c>
      <c r="M25" s="959">
        <v>4434</v>
      </c>
      <c r="N25" s="889">
        <v>4468</v>
      </c>
      <c r="O25" s="889">
        <v>4454</v>
      </c>
      <c r="P25" s="1271">
        <v>4417</v>
      </c>
      <c r="Q25" s="1344">
        <v>4376</v>
      </c>
      <c r="R25" s="1341">
        <v>4408</v>
      </c>
      <c r="S25" s="1341">
        <v>4449</v>
      </c>
      <c r="T25" s="1341">
        <v>4477</v>
      </c>
      <c r="U25" s="1355">
        <v>4546</v>
      </c>
      <c r="V25" s="889">
        <v>4486</v>
      </c>
      <c r="W25" s="1374">
        <v>4480</v>
      </c>
      <c r="X25" s="1194"/>
      <c r="Y25" s="1194"/>
      <c r="Z25" s="1183"/>
      <c r="AA25" s="1183"/>
      <c r="AB25" s="1186"/>
    </row>
    <row r="26" spans="1:28" x14ac:dyDescent="0.25">
      <c r="A26" s="1396"/>
      <c r="B26" s="824" t="s">
        <v>664</v>
      </c>
      <c r="C26" s="825"/>
      <c r="D26" s="825"/>
      <c r="E26" s="825"/>
      <c r="F26" s="825"/>
      <c r="G26" s="826"/>
      <c r="H26" s="1151">
        <v>162</v>
      </c>
      <c r="I26" s="1295">
        <v>148</v>
      </c>
      <c r="J26" s="1199">
        <v>151</v>
      </c>
      <c r="K26" s="751">
        <v>153</v>
      </c>
      <c r="L26" s="751">
        <v>152</v>
      </c>
      <c r="M26" s="954">
        <v>154</v>
      </c>
      <c r="N26" s="890">
        <v>156</v>
      </c>
      <c r="O26" s="890">
        <v>159</v>
      </c>
      <c r="P26" s="1151">
        <v>162</v>
      </c>
      <c r="Q26" s="1267">
        <v>159</v>
      </c>
      <c r="R26" s="1126">
        <v>156</v>
      </c>
      <c r="S26" s="890">
        <v>154</v>
      </c>
      <c r="T26" s="954">
        <v>146</v>
      </c>
      <c r="U26" s="890">
        <v>148</v>
      </c>
      <c r="V26" s="890">
        <v>143</v>
      </c>
      <c r="W26" s="1352">
        <v>139</v>
      </c>
      <c r="X26" s="1188"/>
      <c r="Y26" s="1189"/>
      <c r="Z26" s="1187"/>
      <c r="AA26" s="1187"/>
      <c r="AB26" s="1190"/>
    </row>
    <row r="27" spans="1:28" ht="15.75" thickBot="1" x14ac:dyDescent="0.3">
      <c r="A27" s="1397"/>
      <c r="B27" s="827" t="s">
        <v>665</v>
      </c>
      <c r="C27" s="828"/>
      <c r="D27" s="828"/>
      <c r="E27" s="828"/>
      <c r="F27" s="828"/>
      <c r="G27" s="829"/>
      <c r="H27" s="1152">
        <f t="shared" ref="H27:S27" si="19">H25/H26</f>
        <v>27.265432098765434</v>
      </c>
      <c r="I27" s="1296">
        <v>30.72972972972973</v>
      </c>
      <c r="J27" s="1200">
        <f t="shared" si="19"/>
        <v>29.450331125827816</v>
      </c>
      <c r="K27" s="752">
        <f t="shared" si="19"/>
        <v>28.790849673202615</v>
      </c>
      <c r="L27" s="952">
        <f t="shared" si="19"/>
        <v>28.973684210526315</v>
      </c>
      <c r="M27" s="952">
        <f t="shared" si="19"/>
        <v>28.792207792207794</v>
      </c>
      <c r="N27" s="891">
        <f t="shared" si="19"/>
        <v>28.641025641025642</v>
      </c>
      <c r="O27" s="891">
        <f t="shared" si="19"/>
        <v>28.012578616352201</v>
      </c>
      <c r="P27" s="1152">
        <f t="shared" si="19"/>
        <v>27.265432098765434</v>
      </c>
      <c r="Q27" s="1268">
        <f t="shared" si="19"/>
        <v>27.522012578616351</v>
      </c>
      <c r="R27" s="1129">
        <f t="shared" si="19"/>
        <v>28.256410256410255</v>
      </c>
      <c r="S27" s="1290">
        <f t="shared" si="19"/>
        <v>28.88961038961039</v>
      </c>
      <c r="T27" s="952">
        <f t="shared" ref="T27:V27" si="20">T25/T26</f>
        <v>30.664383561643834</v>
      </c>
      <c r="U27" s="891">
        <f t="shared" si="20"/>
        <v>30.716216216216218</v>
      </c>
      <c r="V27" s="891">
        <f t="shared" si="20"/>
        <v>31.37062937062937</v>
      </c>
      <c r="W27" s="1353">
        <f t="shared" ref="W27:AB27" si="21">W25/W26</f>
        <v>32.230215827338128</v>
      </c>
      <c r="X27" s="1193" t="e">
        <f t="shared" si="21"/>
        <v>#DIV/0!</v>
      </c>
      <c r="Y27" s="1193" t="e">
        <f t="shared" si="21"/>
        <v>#DIV/0!</v>
      </c>
      <c r="Z27" s="1191" t="e">
        <f t="shared" si="21"/>
        <v>#DIV/0!</v>
      </c>
      <c r="AA27" s="1191" t="e">
        <f t="shared" si="21"/>
        <v>#DIV/0!</v>
      </c>
      <c r="AB27" s="845" t="e">
        <f t="shared" si="21"/>
        <v>#DIV/0!</v>
      </c>
    </row>
    <row r="28" spans="1:28" ht="15" customHeight="1" x14ac:dyDescent="0.25">
      <c r="A28" s="1395" t="s">
        <v>666</v>
      </c>
      <c r="B28" s="821" t="s">
        <v>673</v>
      </c>
      <c r="C28" s="822"/>
      <c r="D28" s="822"/>
      <c r="E28" s="822"/>
      <c r="F28" s="822"/>
      <c r="G28" s="823"/>
      <c r="H28" s="1271">
        <v>2998</v>
      </c>
      <c r="I28" s="1294">
        <v>3214</v>
      </c>
      <c r="J28" s="1201">
        <v>2803</v>
      </c>
      <c r="K28" s="958">
        <v>2846</v>
      </c>
      <c r="L28" s="959">
        <v>2862</v>
      </c>
      <c r="M28" s="959">
        <v>2903</v>
      </c>
      <c r="N28" s="889">
        <v>2878</v>
      </c>
      <c r="O28" s="889">
        <v>2941</v>
      </c>
      <c r="P28" s="1271">
        <v>2998</v>
      </c>
      <c r="Q28" s="1344">
        <v>3008</v>
      </c>
      <c r="R28" s="1341">
        <v>3040</v>
      </c>
      <c r="S28" s="1341">
        <v>3129</v>
      </c>
      <c r="T28" s="1341">
        <v>3176</v>
      </c>
      <c r="U28" s="1355">
        <v>3209</v>
      </c>
      <c r="V28" s="889">
        <v>3228</v>
      </c>
      <c r="W28" s="1374">
        <v>3247</v>
      </c>
      <c r="X28" s="1194"/>
      <c r="Y28" s="1194"/>
      <c r="Z28" s="1183"/>
      <c r="AA28" s="1183"/>
      <c r="AB28" s="1186"/>
    </row>
    <row r="29" spans="1:28" ht="15" customHeight="1" x14ac:dyDescent="0.25">
      <c r="A29" s="1396"/>
      <c r="B29" s="824" t="s">
        <v>664</v>
      </c>
      <c r="C29" s="825"/>
      <c r="D29" s="825"/>
      <c r="E29" s="825"/>
      <c r="F29" s="825"/>
      <c r="G29" s="826"/>
      <c r="H29" s="1151">
        <v>153</v>
      </c>
      <c r="I29" s="1295">
        <v>164</v>
      </c>
      <c r="J29" s="1199">
        <v>138</v>
      </c>
      <c r="K29" s="751">
        <v>152</v>
      </c>
      <c r="L29" s="953">
        <v>153</v>
      </c>
      <c r="M29" s="954">
        <v>152</v>
      </c>
      <c r="N29" s="890">
        <v>150</v>
      </c>
      <c r="O29" s="890">
        <v>150</v>
      </c>
      <c r="P29" s="1151">
        <v>153</v>
      </c>
      <c r="Q29" s="1267">
        <v>151</v>
      </c>
      <c r="R29" s="1126">
        <v>149</v>
      </c>
      <c r="S29" s="1291">
        <v>149</v>
      </c>
      <c r="T29" s="954">
        <v>162</v>
      </c>
      <c r="U29" s="890">
        <v>164</v>
      </c>
      <c r="V29" s="890">
        <v>159</v>
      </c>
      <c r="W29" s="1352">
        <v>164</v>
      </c>
      <c r="X29" s="1196"/>
      <c r="Y29" s="1189"/>
      <c r="Z29" s="1187"/>
      <c r="AA29" s="1187"/>
      <c r="AB29" s="1190"/>
    </row>
    <row r="30" spans="1:28" ht="15.75" thickBot="1" x14ac:dyDescent="0.3">
      <c r="A30" s="1397"/>
      <c r="B30" s="827" t="s">
        <v>665</v>
      </c>
      <c r="C30" s="828"/>
      <c r="D30" s="828"/>
      <c r="E30" s="828"/>
      <c r="F30" s="828"/>
      <c r="G30" s="829"/>
      <c r="H30" s="1152">
        <f t="shared" ref="H30:S30" si="22">H28/H29</f>
        <v>19.594771241830067</v>
      </c>
      <c r="I30" s="1296">
        <v>19.597560975609756</v>
      </c>
      <c r="J30" s="1200">
        <f t="shared" si="22"/>
        <v>20.311594202898551</v>
      </c>
      <c r="K30" s="752">
        <f t="shared" si="22"/>
        <v>18.723684210526315</v>
      </c>
      <c r="L30" s="952">
        <f t="shared" si="22"/>
        <v>18.705882352941178</v>
      </c>
      <c r="M30" s="952">
        <f t="shared" si="22"/>
        <v>19.098684210526315</v>
      </c>
      <c r="N30" s="891">
        <f t="shared" si="22"/>
        <v>19.186666666666667</v>
      </c>
      <c r="O30" s="891">
        <f t="shared" si="22"/>
        <v>19.606666666666666</v>
      </c>
      <c r="P30" s="1152">
        <f t="shared" si="22"/>
        <v>19.594771241830067</v>
      </c>
      <c r="Q30" s="1268">
        <f t="shared" si="22"/>
        <v>19.920529801324502</v>
      </c>
      <c r="R30" s="1129">
        <f t="shared" si="22"/>
        <v>20.402684563758388</v>
      </c>
      <c r="S30" s="1290">
        <f t="shared" si="22"/>
        <v>21</v>
      </c>
      <c r="T30" s="952">
        <f t="shared" ref="T30:V30" si="23">T28/T29</f>
        <v>19.604938271604937</v>
      </c>
      <c r="U30" s="891">
        <f t="shared" si="23"/>
        <v>19.567073170731707</v>
      </c>
      <c r="V30" s="891">
        <f t="shared" si="23"/>
        <v>20.30188679245283</v>
      </c>
      <c r="W30" s="1353">
        <f t="shared" ref="W30:AB30" si="24">W28/W29</f>
        <v>19.798780487804876</v>
      </c>
      <c r="X30" s="1193" t="e">
        <f t="shared" si="24"/>
        <v>#DIV/0!</v>
      </c>
      <c r="Y30" s="1193" t="e">
        <f t="shared" si="24"/>
        <v>#DIV/0!</v>
      </c>
      <c r="Z30" s="1191" t="e">
        <f t="shared" si="24"/>
        <v>#DIV/0!</v>
      </c>
      <c r="AA30" s="1191" t="e">
        <f t="shared" si="24"/>
        <v>#DIV/0!</v>
      </c>
      <c r="AB30" s="845" t="e">
        <f t="shared" si="24"/>
        <v>#DIV/0!</v>
      </c>
    </row>
    <row r="31" spans="1:28" x14ac:dyDescent="0.25">
      <c r="A31" s="1395" t="s">
        <v>667</v>
      </c>
      <c r="B31" s="821" t="s">
        <v>673</v>
      </c>
      <c r="C31" s="822"/>
      <c r="D31" s="822"/>
      <c r="E31" s="822"/>
      <c r="F31" s="822"/>
      <c r="G31" s="823"/>
      <c r="H31" s="1271">
        <v>1193</v>
      </c>
      <c r="I31" s="1294">
        <v>1181</v>
      </c>
      <c r="J31" s="1202">
        <v>1232</v>
      </c>
      <c r="K31" s="959">
        <v>1234</v>
      </c>
      <c r="L31" s="959">
        <v>1230</v>
      </c>
      <c r="M31" s="959">
        <v>1208</v>
      </c>
      <c r="N31" s="889">
        <v>1223</v>
      </c>
      <c r="O31" s="889">
        <v>1211</v>
      </c>
      <c r="P31" s="1271">
        <v>1193</v>
      </c>
      <c r="Q31" s="1344">
        <v>1164</v>
      </c>
      <c r="R31" s="1341">
        <v>1219</v>
      </c>
      <c r="S31" s="1341">
        <v>1223</v>
      </c>
      <c r="T31" s="1341">
        <v>1223</v>
      </c>
      <c r="U31" s="1355">
        <v>1178</v>
      </c>
      <c r="V31" s="889">
        <v>1167</v>
      </c>
      <c r="W31" s="1375">
        <v>1173</v>
      </c>
      <c r="X31" s="1194"/>
      <c r="Y31" s="1194"/>
      <c r="Z31" s="1183"/>
      <c r="AA31" s="1183"/>
      <c r="AB31" s="1186"/>
    </row>
    <row r="32" spans="1:28" x14ac:dyDescent="0.25">
      <c r="A32" s="1396"/>
      <c r="B32" s="824" t="s">
        <v>664</v>
      </c>
      <c r="C32" s="825"/>
      <c r="D32" s="825"/>
      <c r="E32" s="825"/>
      <c r="F32" s="825"/>
      <c r="G32" s="826"/>
      <c r="H32" s="1151">
        <v>51</v>
      </c>
      <c r="I32" s="1295">
        <v>51</v>
      </c>
      <c r="J32" s="1199">
        <v>53</v>
      </c>
      <c r="K32" s="751">
        <v>54</v>
      </c>
      <c r="L32" s="953">
        <v>55</v>
      </c>
      <c r="M32" s="954">
        <v>56</v>
      </c>
      <c r="N32" s="890">
        <v>56</v>
      </c>
      <c r="O32" s="890">
        <v>57</v>
      </c>
      <c r="P32" s="1151">
        <v>51</v>
      </c>
      <c r="Q32" s="1267">
        <v>50</v>
      </c>
      <c r="R32" s="1126">
        <v>54</v>
      </c>
      <c r="S32" s="1291">
        <v>54</v>
      </c>
      <c r="T32" s="954">
        <v>50</v>
      </c>
      <c r="U32" s="890">
        <v>51</v>
      </c>
      <c r="V32" s="890">
        <v>52</v>
      </c>
      <c r="W32" s="1352">
        <v>52</v>
      </c>
      <c r="X32" s="1196"/>
      <c r="Y32" s="1189"/>
      <c r="Z32" s="1187"/>
      <c r="AA32" s="1187"/>
      <c r="AB32" s="1190"/>
    </row>
    <row r="33" spans="1:28" ht="15.75" customHeight="1" thickBot="1" x14ac:dyDescent="0.3">
      <c r="A33" s="1397"/>
      <c r="B33" s="827" t="s">
        <v>665</v>
      </c>
      <c r="C33" s="828"/>
      <c r="D33" s="828"/>
      <c r="E33" s="828"/>
      <c r="F33" s="828"/>
      <c r="G33" s="829"/>
      <c r="H33" s="1152">
        <f t="shared" ref="H33:S33" si="25">H31/H32</f>
        <v>23.392156862745097</v>
      </c>
      <c r="I33" s="1296">
        <v>23.156862745098039</v>
      </c>
      <c r="J33" s="1200">
        <f t="shared" si="25"/>
        <v>23.245283018867923</v>
      </c>
      <c r="K33" s="752">
        <f t="shared" si="25"/>
        <v>22.851851851851851</v>
      </c>
      <c r="L33" s="952">
        <f t="shared" si="25"/>
        <v>22.363636363636363</v>
      </c>
      <c r="M33" s="952">
        <f t="shared" si="25"/>
        <v>21.571428571428573</v>
      </c>
      <c r="N33" s="891">
        <f t="shared" si="25"/>
        <v>21.839285714285715</v>
      </c>
      <c r="O33" s="891">
        <f t="shared" si="25"/>
        <v>21.245614035087719</v>
      </c>
      <c r="P33" s="1152">
        <f t="shared" si="25"/>
        <v>23.392156862745097</v>
      </c>
      <c r="Q33" s="1268">
        <f t="shared" si="25"/>
        <v>23.28</v>
      </c>
      <c r="R33" s="1129">
        <f t="shared" si="25"/>
        <v>22.574074074074073</v>
      </c>
      <c r="S33" s="1290">
        <f t="shared" si="25"/>
        <v>22.648148148148149</v>
      </c>
      <c r="T33" s="952">
        <f t="shared" ref="T33:V33" si="26">T31/T32</f>
        <v>24.46</v>
      </c>
      <c r="U33" s="891">
        <f t="shared" si="26"/>
        <v>23.098039215686274</v>
      </c>
      <c r="V33" s="891">
        <f t="shared" si="26"/>
        <v>22.442307692307693</v>
      </c>
      <c r="W33" s="1353">
        <f t="shared" ref="W33:AB33" si="27">W31/W32</f>
        <v>22.557692307692307</v>
      </c>
      <c r="X33" s="1193" t="e">
        <f t="shared" si="27"/>
        <v>#DIV/0!</v>
      </c>
      <c r="Y33" s="1193" t="e">
        <f t="shared" si="27"/>
        <v>#DIV/0!</v>
      </c>
      <c r="Z33" s="1191" t="e">
        <f t="shared" si="27"/>
        <v>#DIV/0!</v>
      </c>
      <c r="AA33" s="1191" t="e">
        <f t="shared" si="27"/>
        <v>#DIV/0!</v>
      </c>
      <c r="AB33" s="845" t="e">
        <f t="shared" si="27"/>
        <v>#DIV/0!</v>
      </c>
    </row>
    <row r="34" spans="1:28" ht="15" customHeight="1" x14ac:dyDescent="0.25">
      <c r="A34" s="1395" t="s">
        <v>668</v>
      </c>
      <c r="B34" s="821" t="s">
        <v>673</v>
      </c>
      <c r="C34" s="822"/>
      <c r="D34" s="822"/>
      <c r="E34" s="822"/>
      <c r="F34" s="822"/>
      <c r="G34" s="823"/>
      <c r="H34" s="1271">
        <v>1389</v>
      </c>
      <c r="I34" s="1294">
        <v>1403</v>
      </c>
      <c r="J34" s="1201">
        <v>1334</v>
      </c>
      <c r="K34" s="958">
        <v>1335</v>
      </c>
      <c r="L34" s="959">
        <v>1362</v>
      </c>
      <c r="M34" s="959">
        <v>1382</v>
      </c>
      <c r="N34" s="889">
        <v>1385</v>
      </c>
      <c r="O34" s="889">
        <v>1404</v>
      </c>
      <c r="P34" s="1271">
        <v>1389</v>
      </c>
      <c r="Q34" s="1344">
        <v>1389</v>
      </c>
      <c r="R34" s="1341">
        <v>1406</v>
      </c>
      <c r="S34" s="1341">
        <v>1388</v>
      </c>
      <c r="T34" s="1341">
        <v>1391</v>
      </c>
      <c r="U34" s="1355">
        <v>1401</v>
      </c>
      <c r="V34" s="889">
        <v>1415</v>
      </c>
      <c r="W34" s="1374">
        <v>1445</v>
      </c>
      <c r="X34" s="1194"/>
      <c r="Y34" s="1194"/>
      <c r="Z34" s="1183"/>
      <c r="AA34" s="1183"/>
      <c r="AB34" s="1186"/>
    </row>
    <row r="35" spans="1:28" ht="15" customHeight="1" x14ac:dyDescent="0.25">
      <c r="A35" s="1396"/>
      <c r="B35" s="824" t="s">
        <v>664</v>
      </c>
      <c r="C35" s="825"/>
      <c r="D35" s="825"/>
      <c r="E35" s="825"/>
      <c r="F35" s="825"/>
      <c r="G35" s="826"/>
      <c r="H35" s="1151">
        <v>58</v>
      </c>
      <c r="I35" s="1295">
        <v>58</v>
      </c>
      <c r="J35" s="1199">
        <v>56</v>
      </c>
      <c r="K35" s="751">
        <v>54</v>
      </c>
      <c r="L35" s="954">
        <v>53</v>
      </c>
      <c r="M35" s="954">
        <v>53</v>
      </c>
      <c r="N35" s="890">
        <v>55</v>
      </c>
      <c r="O35" s="890">
        <v>56</v>
      </c>
      <c r="P35" s="1151">
        <v>58</v>
      </c>
      <c r="Q35" s="1267">
        <v>59</v>
      </c>
      <c r="R35" s="1126">
        <v>59</v>
      </c>
      <c r="S35" s="1292">
        <v>58</v>
      </c>
      <c r="T35" s="954">
        <v>59</v>
      </c>
      <c r="U35" s="890">
        <v>58</v>
      </c>
      <c r="V35" s="890">
        <v>58</v>
      </c>
      <c r="W35" s="1352">
        <v>58</v>
      </c>
      <c r="X35" s="1189"/>
      <c r="Y35" s="1189"/>
      <c r="Z35" s="1187"/>
      <c r="AA35" s="1187"/>
      <c r="AB35" s="1190"/>
    </row>
    <row r="36" spans="1:28" ht="15.75" thickBot="1" x14ac:dyDescent="0.3">
      <c r="A36" s="1397"/>
      <c r="B36" s="827" t="s">
        <v>665</v>
      </c>
      <c r="C36" s="828"/>
      <c r="D36" s="828"/>
      <c r="E36" s="828"/>
      <c r="F36" s="828"/>
      <c r="G36" s="829"/>
      <c r="H36" s="1152">
        <f t="shared" ref="H36:S36" si="28">H34/H35</f>
        <v>23.948275862068964</v>
      </c>
      <c r="I36" s="1296">
        <v>24.189655172413794</v>
      </c>
      <c r="J36" s="1200">
        <f t="shared" si="28"/>
        <v>23.821428571428573</v>
      </c>
      <c r="K36" s="752">
        <f t="shared" si="28"/>
        <v>24.722222222222221</v>
      </c>
      <c r="L36" s="952">
        <f t="shared" si="28"/>
        <v>25.69811320754717</v>
      </c>
      <c r="M36" s="952">
        <f t="shared" si="28"/>
        <v>26.075471698113208</v>
      </c>
      <c r="N36" s="891">
        <f t="shared" si="28"/>
        <v>25.181818181818183</v>
      </c>
      <c r="O36" s="891">
        <f t="shared" si="28"/>
        <v>25.071428571428573</v>
      </c>
      <c r="P36" s="1152">
        <f t="shared" si="28"/>
        <v>23.948275862068964</v>
      </c>
      <c r="Q36" s="1268">
        <f t="shared" si="28"/>
        <v>23.542372881355931</v>
      </c>
      <c r="R36" s="1129">
        <f t="shared" si="28"/>
        <v>23.83050847457627</v>
      </c>
      <c r="S36" s="1290">
        <f t="shared" si="28"/>
        <v>23.931034482758619</v>
      </c>
      <c r="T36" s="952">
        <f t="shared" ref="T36:V36" si="29">T34/T35</f>
        <v>23.576271186440678</v>
      </c>
      <c r="U36" s="891">
        <f t="shared" si="29"/>
        <v>24.155172413793103</v>
      </c>
      <c r="V36" s="891">
        <f t="shared" si="29"/>
        <v>24.396551724137932</v>
      </c>
      <c r="W36" s="1353">
        <f t="shared" ref="W36:AB36" si="30">W34/W35</f>
        <v>24.913793103448278</v>
      </c>
      <c r="X36" s="1193" t="e">
        <f t="shared" si="30"/>
        <v>#DIV/0!</v>
      </c>
      <c r="Y36" s="1193" t="e">
        <f t="shared" si="30"/>
        <v>#DIV/0!</v>
      </c>
      <c r="Z36" s="1191" t="e">
        <f t="shared" si="30"/>
        <v>#DIV/0!</v>
      </c>
      <c r="AA36" s="1191" t="e">
        <f t="shared" si="30"/>
        <v>#DIV/0!</v>
      </c>
      <c r="AB36" s="845" t="e">
        <f t="shared" si="30"/>
        <v>#DIV/0!</v>
      </c>
    </row>
    <row r="37" spans="1:28" x14ac:dyDescent="0.25">
      <c r="A37" s="1395" t="s">
        <v>669</v>
      </c>
      <c r="B37" s="821" t="s">
        <v>673</v>
      </c>
      <c r="C37" s="822"/>
      <c r="D37" s="822"/>
      <c r="E37" s="822"/>
      <c r="F37" s="822"/>
      <c r="G37" s="823"/>
      <c r="H37" s="1271">
        <v>4103</v>
      </c>
      <c r="I37" s="1294">
        <v>4120</v>
      </c>
      <c r="J37" s="1201">
        <v>4254</v>
      </c>
      <c r="K37" s="958">
        <v>4250</v>
      </c>
      <c r="L37" s="959">
        <v>4228</v>
      </c>
      <c r="M37" s="959">
        <v>4228</v>
      </c>
      <c r="N37" s="889">
        <v>4141</v>
      </c>
      <c r="O37" s="889">
        <v>4129</v>
      </c>
      <c r="P37" s="1271">
        <v>4103</v>
      </c>
      <c r="Q37" s="1344">
        <v>4038</v>
      </c>
      <c r="R37" s="1341">
        <v>4057</v>
      </c>
      <c r="S37" s="1341">
        <v>4101</v>
      </c>
      <c r="T37" s="1341">
        <v>4087</v>
      </c>
      <c r="U37" s="1355">
        <v>4123</v>
      </c>
      <c r="V37" s="889">
        <v>4132</v>
      </c>
      <c r="W37" s="1374">
        <v>4148</v>
      </c>
      <c r="X37" s="1194"/>
      <c r="Y37" s="1194"/>
      <c r="Z37" s="1183"/>
      <c r="AA37" s="1183"/>
      <c r="AB37" s="1186"/>
    </row>
    <row r="38" spans="1:28" ht="15" customHeight="1" x14ac:dyDescent="0.25">
      <c r="A38" s="1396"/>
      <c r="B38" s="824" t="s">
        <v>664</v>
      </c>
      <c r="C38" s="825"/>
      <c r="D38" s="825"/>
      <c r="E38" s="825"/>
      <c r="F38" s="825"/>
      <c r="G38" s="826"/>
      <c r="H38" s="1151">
        <v>156</v>
      </c>
      <c r="I38" s="1295">
        <v>152</v>
      </c>
      <c r="J38" s="1199">
        <v>151</v>
      </c>
      <c r="K38" s="751">
        <v>151</v>
      </c>
      <c r="L38" s="954">
        <v>150</v>
      </c>
      <c r="M38" s="954">
        <v>152</v>
      </c>
      <c r="N38" s="890">
        <v>154</v>
      </c>
      <c r="O38" s="890">
        <v>156</v>
      </c>
      <c r="P38" s="1151">
        <v>156</v>
      </c>
      <c r="Q38" s="1267">
        <v>153</v>
      </c>
      <c r="R38" s="1126">
        <v>157</v>
      </c>
      <c r="S38" s="1292">
        <v>152</v>
      </c>
      <c r="T38" s="954">
        <v>149</v>
      </c>
      <c r="U38" s="890">
        <v>152</v>
      </c>
      <c r="V38" s="890">
        <v>152</v>
      </c>
      <c r="W38" s="1352">
        <v>148</v>
      </c>
      <c r="X38" s="1189"/>
      <c r="Y38" s="1189"/>
      <c r="Z38" s="1187"/>
      <c r="AA38" s="1187"/>
      <c r="AB38" s="1190"/>
    </row>
    <row r="39" spans="1:28" ht="15.75" customHeight="1" thickBot="1" x14ac:dyDescent="0.3">
      <c r="A39" s="1397"/>
      <c r="B39" s="827" t="s">
        <v>665</v>
      </c>
      <c r="C39" s="828"/>
      <c r="D39" s="828"/>
      <c r="E39" s="828"/>
      <c r="F39" s="828"/>
      <c r="G39" s="829"/>
      <c r="H39" s="1152">
        <f t="shared" ref="H39:S39" si="31">H37/H38</f>
        <v>26.301282051282051</v>
      </c>
      <c r="I39" s="1296">
        <v>27.105263157894736</v>
      </c>
      <c r="J39" s="1200">
        <f t="shared" si="31"/>
        <v>28.172185430463575</v>
      </c>
      <c r="K39" s="752">
        <f t="shared" si="31"/>
        <v>28.14569536423841</v>
      </c>
      <c r="L39" s="952">
        <f t="shared" si="31"/>
        <v>28.186666666666667</v>
      </c>
      <c r="M39" s="952">
        <f t="shared" si="31"/>
        <v>27.815789473684209</v>
      </c>
      <c r="N39" s="891">
        <f t="shared" si="31"/>
        <v>26.88961038961039</v>
      </c>
      <c r="O39" s="891">
        <f t="shared" si="31"/>
        <v>26.467948717948719</v>
      </c>
      <c r="P39" s="1152">
        <f t="shared" si="31"/>
        <v>26.301282051282051</v>
      </c>
      <c r="Q39" s="1268">
        <f t="shared" si="31"/>
        <v>26.392156862745097</v>
      </c>
      <c r="R39" s="1129">
        <f t="shared" si="31"/>
        <v>25.840764331210192</v>
      </c>
      <c r="S39" s="1290">
        <f t="shared" si="31"/>
        <v>26.980263157894736</v>
      </c>
      <c r="T39" s="952">
        <f t="shared" ref="T39:V39" si="32">T37/T38</f>
        <v>27.429530201342281</v>
      </c>
      <c r="U39" s="891">
        <f t="shared" si="32"/>
        <v>27.125</v>
      </c>
      <c r="V39" s="891">
        <f t="shared" si="32"/>
        <v>27.184210526315791</v>
      </c>
      <c r="W39" s="1353">
        <f t="shared" ref="W39:AB39" si="33">W37/W38</f>
        <v>28.027027027027028</v>
      </c>
      <c r="X39" s="1193" t="e">
        <f t="shared" si="33"/>
        <v>#DIV/0!</v>
      </c>
      <c r="Y39" s="1193" t="e">
        <f t="shared" si="33"/>
        <v>#DIV/0!</v>
      </c>
      <c r="Z39" s="1191" t="e">
        <f t="shared" si="33"/>
        <v>#DIV/0!</v>
      </c>
      <c r="AA39" s="1191" t="e">
        <f t="shared" si="33"/>
        <v>#DIV/0!</v>
      </c>
      <c r="AB39" s="845" t="e">
        <f t="shared" si="33"/>
        <v>#DIV/0!</v>
      </c>
    </row>
    <row r="40" spans="1:28" x14ac:dyDescent="0.25">
      <c r="A40" s="1395" t="s">
        <v>670</v>
      </c>
      <c r="B40" s="821" t="s">
        <v>673</v>
      </c>
      <c r="C40" s="822"/>
      <c r="D40" s="822"/>
      <c r="E40" s="822"/>
      <c r="F40" s="822"/>
      <c r="G40" s="823"/>
      <c r="H40" s="1271">
        <v>48</v>
      </c>
      <c r="I40" s="1294">
        <v>4299.105263157895</v>
      </c>
      <c r="J40" s="1201">
        <v>63</v>
      </c>
      <c r="K40" s="958">
        <v>69</v>
      </c>
      <c r="L40" s="959">
        <v>57</v>
      </c>
      <c r="M40" s="959">
        <v>46</v>
      </c>
      <c r="N40" s="889">
        <v>47</v>
      </c>
      <c r="O40" s="889">
        <v>43</v>
      </c>
      <c r="P40" s="1271">
        <v>48</v>
      </c>
      <c r="Q40" s="1342">
        <v>63</v>
      </c>
      <c r="R40" s="1343">
        <v>53</v>
      </c>
      <c r="S40" s="1343">
        <v>57</v>
      </c>
      <c r="T40" s="1343">
        <v>51</v>
      </c>
      <c r="U40" s="1356">
        <v>47</v>
      </c>
      <c r="V40" s="889">
        <v>33</v>
      </c>
      <c r="W40" s="1374">
        <v>36</v>
      </c>
      <c r="X40" s="1194"/>
      <c r="Y40" s="1194"/>
      <c r="Z40" s="1183"/>
      <c r="AA40" s="1183"/>
      <c r="AB40" s="1186"/>
    </row>
    <row r="41" spans="1:28" x14ac:dyDescent="0.25">
      <c r="A41" s="1396"/>
      <c r="B41" s="824" t="s">
        <v>664</v>
      </c>
      <c r="C41" s="825"/>
      <c r="D41" s="825"/>
      <c r="E41" s="825"/>
      <c r="F41" s="825"/>
      <c r="G41" s="826"/>
      <c r="H41" s="1151">
        <v>69</v>
      </c>
      <c r="I41" s="1295">
        <v>71</v>
      </c>
      <c r="J41" s="1199">
        <v>62</v>
      </c>
      <c r="K41" s="751">
        <v>62</v>
      </c>
      <c r="L41" s="954">
        <v>64</v>
      </c>
      <c r="M41" s="954">
        <v>68</v>
      </c>
      <c r="N41" s="890">
        <v>68</v>
      </c>
      <c r="O41" s="890">
        <v>68</v>
      </c>
      <c r="P41" s="1151">
        <v>69</v>
      </c>
      <c r="Q41" s="1267">
        <v>69</v>
      </c>
      <c r="R41" s="1126">
        <v>70</v>
      </c>
      <c r="S41" s="1292">
        <v>70</v>
      </c>
      <c r="T41" s="954">
        <v>69</v>
      </c>
      <c r="U41" s="890">
        <v>71</v>
      </c>
      <c r="V41" s="890">
        <v>71</v>
      </c>
      <c r="W41" s="1352">
        <v>71</v>
      </c>
      <c r="X41" s="1189"/>
      <c r="Y41" s="1189"/>
      <c r="Z41" s="1187"/>
      <c r="AA41" s="1187"/>
      <c r="AB41" s="1190"/>
    </row>
    <row r="42" spans="1:28" ht="15.75" thickBot="1" x14ac:dyDescent="0.3">
      <c r="A42" s="1397"/>
      <c r="B42" s="827" t="s">
        <v>665</v>
      </c>
      <c r="C42" s="828"/>
      <c r="D42" s="828"/>
      <c r="E42" s="828"/>
      <c r="F42" s="828"/>
      <c r="G42" s="829"/>
      <c r="H42" s="1152">
        <f t="shared" ref="H42:S42" si="34">H40/H41</f>
        <v>0.69565217391304346</v>
      </c>
      <c r="I42" s="1296">
        <v>60.550778354336551</v>
      </c>
      <c r="J42" s="1200">
        <f t="shared" si="34"/>
        <v>1.0161290322580645</v>
      </c>
      <c r="K42" s="752">
        <f t="shared" si="34"/>
        <v>1.1129032258064515</v>
      </c>
      <c r="L42" s="952">
        <f t="shared" si="34"/>
        <v>0.890625</v>
      </c>
      <c r="M42" s="952">
        <f t="shared" si="34"/>
        <v>0.67647058823529416</v>
      </c>
      <c r="N42" s="891">
        <f t="shared" si="34"/>
        <v>0.69117647058823528</v>
      </c>
      <c r="O42" s="891">
        <f t="shared" si="34"/>
        <v>0.63235294117647056</v>
      </c>
      <c r="P42" s="1152">
        <f t="shared" si="34"/>
        <v>0.69565217391304346</v>
      </c>
      <c r="Q42" s="1268">
        <f t="shared" si="34"/>
        <v>0.91304347826086951</v>
      </c>
      <c r="R42" s="1129">
        <f t="shared" si="34"/>
        <v>0.75714285714285712</v>
      </c>
      <c r="S42" s="1290">
        <f t="shared" si="34"/>
        <v>0.81428571428571428</v>
      </c>
      <c r="T42" s="952">
        <f t="shared" ref="T42:V42" si="35">T40/T41</f>
        <v>0.73913043478260865</v>
      </c>
      <c r="U42" s="891">
        <f t="shared" si="35"/>
        <v>0.6619718309859155</v>
      </c>
      <c r="V42" s="891">
        <f t="shared" si="35"/>
        <v>0.46478873239436619</v>
      </c>
      <c r="W42" s="1353">
        <f t="shared" ref="W42:AB42" si="36">W40/W41</f>
        <v>0.50704225352112675</v>
      </c>
      <c r="X42" s="1193" t="e">
        <f t="shared" si="36"/>
        <v>#DIV/0!</v>
      </c>
      <c r="Y42" s="1193" t="e">
        <f t="shared" si="36"/>
        <v>#DIV/0!</v>
      </c>
      <c r="Z42" s="1191" t="e">
        <f t="shared" si="36"/>
        <v>#DIV/0!</v>
      </c>
      <c r="AA42" s="1191" t="e">
        <f t="shared" si="36"/>
        <v>#DIV/0!</v>
      </c>
      <c r="AB42" s="845" t="e">
        <f t="shared" si="36"/>
        <v>#DIV/0!</v>
      </c>
    </row>
    <row r="43" spans="1:28" ht="15.75" thickBot="1" x14ac:dyDescent="0.3">
      <c r="H43" s="904"/>
      <c r="J43" s="904"/>
      <c r="L43" s="904"/>
      <c r="N43" s="904"/>
      <c r="O43" s="904"/>
      <c r="P43" s="904"/>
      <c r="Q43" s="892"/>
    </row>
    <row r="44" spans="1:28" ht="15.75" thickBot="1" x14ac:dyDescent="0.3">
      <c r="A44" s="836" t="s">
        <v>660</v>
      </c>
      <c r="B44" s="1398" t="s">
        <v>672</v>
      </c>
      <c r="C44" s="1399"/>
      <c r="D44" s="1399"/>
      <c r="E44" s="1399"/>
      <c r="F44" s="1399"/>
      <c r="G44" s="499" t="s">
        <v>511</v>
      </c>
      <c r="H44" s="1203" t="s">
        <v>741</v>
      </c>
      <c r="I44" s="461" t="s">
        <v>734</v>
      </c>
      <c r="J44" s="457" t="s">
        <v>517</v>
      </c>
      <c r="K44" s="143" t="s">
        <v>518</v>
      </c>
      <c r="L44" s="143" t="s">
        <v>519</v>
      </c>
      <c r="M44" s="1204" t="s">
        <v>520</v>
      </c>
      <c r="N44" s="143" t="s">
        <v>521</v>
      </c>
      <c r="O44" s="143" t="s">
        <v>522</v>
      </c>
      <c r="P44" s="144" t="s">
        <v>523</v>
      </c>
      <c r="Q44" s="322" t="s">
        <v>722</v>
      </c>
      <c r="R44" s="143" t="s">
        <v>723</v>
      </c>
      <c r="S44" s="143" t="s">
        <v>724</v>
      </c>
      <c r="T44" s="143" t="s">
        <v>725</v>
      </c>
      <c r="U44" s="143" t="s">
        <v>726</v>
      </c>
      <c r="V44" s="143" t="s">
        <v>727</v>
      </c>
      <c r="W44" s="143" t="s">
        <v>728</v>
      </c>
      <c r="X44" s="143" t="s">
        <v>729</v>
      </c>
      <c r="Y44" s="143" t="s">
        <v>730</v>
      </c>
      <c r="Z44" s="143" t="s">
        <v>731</v>
      </c>
      <c r="AA44" s="143" t="s">
        <v>732</v>
      </c>
      <c r="AB44" s="144" t="s">
        <v>733</v>
      </c>
    </row>
    <row r="45" spans="1:28" x14ac:dyDescent="0.25">
      <c r="A45" s="1395" t="s">
        <v>662</v>
      </c>
      <c r="B45" s="821" t="s">
        <v>673</v>
      </c>
      <c r="C45" s="822"/>
      <c r="D45" s="822"/>
      <c r="E45" s="822"/>
      <c r="F45" s="822"/>
      <c r="G45" s="833"/>
      <c r="H45" s="1272">
        <v>1212</v>
      </c>
      <c r="I45" s="1293">
        <v>1300</v>
      </c>
      <c r="J45" s="1201">
        <v>1251</v>
      </c>
      <c r="K45" s="958">
        <v>1288</v>
      </c>
      <c r="L45" s="958">
        <v>1274</v>
      </c>
      <c r="M45" s="959">
        <v>1295</v>
      </c>
      <c r="N45" s="889">
        <v>1385</v>
      </c>
      <c r="O45" s="889">
        <v>1392</v>
      </c>
      <c r="P45" s="1272">
        <v>1212</v>
      </c>
      <c r="Q45" s="1348">
        <v>1190</v>
      </c>
      <c r="R45" s="1349">
        <v>1133</v>
      </c>
      <c r="S45" s="1349">
        <v>1166</v>
      </c>
      <c r="T45" s="1349">
        <v>1187</v>
      </c>
      <c r="U45" s="1357">
        <v>1226</v>
      </c>
      <c r="V45" s="889">
        <v>1157</v>
      </c>
      <c r="W45" s="1374">
        <v>1048</v>
      </c>
      <c r="X45" s="1195"/>
      <c r="Y45" s="1197"/>
      <c r="Z45" s="1183"/>
      <c r="AA45" s="1183"/>
      <c r="AB45" s="1206"/>
    </row>
    <row r="46" spans="1:28" x14ac:dyDescent="0.25">
      <c r="A46" s="1396"/>
      <c r="B46" s="824" t="s">
        <v>664</v>
      </c>
      <c r="C46" s="825"/>
      <c r="D46" s="825"/>
      <c r="E46" s="825"/>
      <c r="F46" s="825"/>
      <c r="G46" s="834"/>
      <c r="H46" s="1151">
        <v>43</v>
      </c>
      <c r="I46" s="1256">
        <v>41</v>
      </c>
      <c r="J46" s="1199">
        <v>45</v>
      </c>
      <c r="K46" s="751">
        <v>45</v>
      </c>
      <c r="L46" s="751">
        <v>45</v>
      </c>
      <c r="M46" s="954">
        <v>46</v>
      </c>
      <c r="N46" s="890">
        <v>48</v>
      </c>
      <c r="O46" s="890">
        <v>45</v>
      </c>
      <c r="P46" s="1345">
        <v>43</v>
      </c>
      <c r="Q46" s="1267">
        <v>44</v>
      </c>
      <c r="R46" s="1126">
        <v>43</v>
      </c>
      <c r="S46" s="890">
        <v>42</v>
      </c>
      <c r="T46" s="1292">
        <v>40</v>
      </c>
      <c r="U46" s="890">
        <v>41</v>
      </c>
      <c r="V46" s="890">
        <v>41</v>
      </c>
      <c r="W46" s="1352">
        <v>40</v>
      </c>
      <c r="X46" s="1187"/>
      <c r="Y46" s="1207"/>
      <c r="Z46" s="1187"/>
      <c r="AA46" s="1187"/>
      <c r="AB46" s="1208"/>
    </row>
    <row r="47" spans="1:28" ht="15.75" thickBot="1" x14ac:dyDescent="0.3">
      <c r="A47" s="1397"/>
      <c r="B47" s="827" t="s">
        <v>665</v>
      </c>
      <c r="C47" s="828"/>
      <c r="D47" s="828"/>
      <c r="E47" s="828"/>
      <c r="F47" s="828"/>
      <c r="G47" s="835"/>
      <c r="H47" s="1152">
        <f t="shared" ref="H47:S47" si="37">H45/H46</f>
        <v>28.186046511627907</v>
      </c>
      <c r="I47" s="1257">
        <v>31.707317073170731</v>
      </c>
      <c r="J47" s="1200">
        <f t="shared" si="37"/>
        <v>27.8</v>
      </c>
      <c r="K47" s="752">
        <f t="shared" si="37"/>
        <v>28.622222222222224</v>
      </c>
      <c r="L47" s="752">
        <f t="shared" si="37"/>
        <v>28.31111111111111</v>
      </c>
      <c r="M47" s="952">
        <f t="shared" si="37"/>
        <v>28.152173913043477</v>
      </c>
      <c r="N47" s="891">
        <f t="shared" si="37"/>
        <v>28.854166666666668</v>
      </c>
      <c r="O47" s="891">
        <f t="shared" si="37"/>
        <v>30.933333333333334</v>
      </c>
      <c r="P47" s="1346">
        <f t="shared" si="37"/>
        <v>28.186046511627907</v>
      </c>
      <c r="Q47" s="1268">
        <f t="shared" si="37"/>
        <v>27.045454545454547</v>
      </c>
      <c r="R47" s="1129">
        <f t="shared" si="37"/>
        <v>26.348837209302324</v>
      </c>
      <c r="S47" s="891">
        <f t="shared" si="37"/>
        <v>27.761904761904763</v>
      </c>
      <c r="T47" s="1290">
        <f t="shared" ref="T47:V47" si="38">T45/T46</f>
        <v>29.675000000000001</v>
      </c>
      <c r="U47" s="891">
        <f t="shared" si="38"/>
        <v>29.902439024390244</v>
      </c>
      <c r="V47" s="891">
        <f t="shared" si="38"/>
        <v>28.219512195121951</v>
      </c>
      <c r="W47" s="1353">
        <f t="shared" ref="W47:AB47" si="39">W45/W46</f>
        <v>26.2</v>
      </c>
      <c r="X47" s="1191" t="e">
        <f t="shared" si="39"/>
        <v>#DIV/0!</v>
      </c>
      <c r="Y47" s="1209" t="e">
        <f t="shared" si="39"/>
        <v>#DIV/0!</v>
      </c>
      <c r="Z47" s="1191" t="e">
        <f t="shared" si="39"/>
        <v>#DIV/0!</v>
      </c>
      <c r="AA47" s="1191" t="e">
        <f t="shared" si="39"/>
        <v>#DIV/0!</v>
      </c>
      <c r="AB47" s="1205" t="e">
        <f t="shared" si="39"/>
        <v>#DIV/0!</v>
      </c>
    </row>
    <row r="48" spans="1:28" x14ac:dyDescent="0.25">
      <c r="A48" s="1395" t="s">
        <v>666</v>
      </c>
      <c r="B48" s="821" t="s">
        <v>673</v>
      </c>
      <c r="C48" s="822"/>
      <c r="D48" s="822"/>
      <c r="E48" s="822"/>
      <c r="F48" s="822"/>
      <c r="G48" s="833"/>
      <c r="H48" s="1262">
        <v>972</v>
      </c>
      <c r="I48" s="1273">
        <v>1042</v>
      </c>
      <c r="J48" s="1201">
        <v>876</v>
      </c>
      <c r="K48" s="958">
        <v>906</v>
      </c>
      <c r="L48" s="958">
        <v>896</v>
      </c>
      <c r="M48" s="959">
        <v>889</v>
      </c>
      <c r="N48" s="889">
        <v>970</v>
      </c>
      <c r="O48" s="889">
        <v>962</v>
      </c>
      <c r="P48" s="1347">
        <v>972</v>
      </c>
      <c r="Q48" s="1350">
        <v>908</v>
      </c>
      <c r="R48" s="1351">
        <v>930</v>
      </c>
      <c r="S48" s="1351">
        <v>907</v>
      </c>
      <c r="T48" s="1351">
        <v>902</v>
      </c>
      <c r="U48" s="1358">
        <v>986</v>
      </c>
      <c r="V48" s="889">
        <v>968</v>
      </c>
      <c r="W48" s="1374">
        <v>885</v>
      </c>
      <c r="X48" s="1195"/>
      <c r="Y48" s="1197"/>
      <c r="Z48" s="1183"/>
      <c r="AA48" s="1183"/>
      <c r="AB48" s="1206"/>
    </row>
    <row r="49" spans="1:28" x14ac:dyDescent="0.25">
      <c r="A49" s="1396"/>
      <c r="B49" s="824" t="s">
        <v>664</v>
      </c>
      <c r="C49" s="825"/>
      <c r="D49" s="825"/>
      <c r="E49" s="825"/>
      <c r="F49" s="825"/>
      <c r="G49" s="834"/>
      <c r="H49" s="1151">
        <v>31</v>
      </c>
      <c r="I49" s="1256">
        <v>37</v>
      </c>
      <c r="J49" s="1199">
        <v>31</v>
      </c>
      <c r="K49" s="751">
        <v>33</v>
      </c>
      <c r="L49" s="751">
        <v>33</v>
      </c>
      <c r="M49" s="954">
        <v>32</v>
      </c>
      <c r="N49" s="890">
        <v>31</v>
      </c>
      <c r="O49" s="890">
        <v>30</v>
      </c>
      <c r="P49" s="1345">
        <v>31</v>
      </c>
      <c r="Q49" s="1267">
        <v>32</v>
      </c>
      <c r="R49" s="1126">
        <v>37</v>
      </c>
      <c r="S49" s="890">
        <v>35</v>
      </c>
      <c r="T49" s="1292">
        <v>34</v>
      </c>
      <c r="U49" s="890">
        <v>37</v>
      </c>
      <c r="V49" s="890">
        <v>35</v>
      </c>
      <c r="W49" s="1352">
        <v>35</v>
      </c>
      <c r="X49" s="1187"/>
      <c r="Y49" s="1207"/>
      <c r="Z49" s="1187"/>
      <c r="AA49" s="1187"/>
      <c r="AB49" s="1208"/>
    </row>
    <row r="50" spans="1:28" ht="15.75" thickBot="1" x14ac:dyDescent="0.3">
      <c r="A50" s="1397"/>
      <c r="B50" s="827" t="s">
        <v>665</v>
      </c>
      <c r="C50" s="828"/>
      <c r="D50" s="828"/>
      <c r="E50" s="828"/>
      <c r="F50" s="828"/>
      <c r="G50" s="835"/>
      <c r="H50" s="1152">
        <f t="shared" ref="H50:S50" si="40">H48/H49</f>
        <v>31.35483870967742</v>
      </c>
      <c r="I50" s="1257">
        <v>28.162162162162161</v>
      </c>
      <c r="J50" s="1200">
        <f t="shared" si="40"/>
        <v>28.258064516129032</v>
      </c>
      <c r="K50" s="752">
        <f t="shared" si="40"/>
        <v>27.454545454545453</v>
      </c>
      <c r="L50" s="752">
        <f t="shared" si="40"/>
        <v>27.151515151515152</v>
      </c>
      <c r="M50" s="952">
        <f t="shared" si="40"/>
        <v>27.78125</v>
      </c>
      <c r="N50" s="891">
        <f t="shared" si="40"/>
        <v>31.29032258064516</v>
      </c>
      <c r="O50" s="891">
        <f t="shared" si="40"/>
        <v>32.06666666666667</v>
      </c>
      <c r="P50" s="1346">
        <f t="shared" si="40"/>
        <v>31.35483870967742</v>
      </c>
      <c r="Q50" s="1268">
        <f t="shared" si="40"/>
        <v>28.375</v>
      </c>
      <c r="R50" s="1129">
        <f t="shared" si="40"/>
        <v>25.135135135135137</v>
      </c>
      <c r="S50" s="891">
        <f t="shared" si="40"/>
        <v>25.914285714285715</v>
      </c>
      <c r="T50" s="1290">
        <f t="shared" ref="T50:V50" si="41">T48/T49</f>
        <v>26.529411764705884</v>
      </c>
      <c r="U50" s="891">
        <f t="shared" si="41"/>
        <v>26.648648648648649</v>
      </c>
      <c r="V50" s="891">
        <f t="shared" si="41"/>
        <v>27.657142857142858</v>
      </c>
      <c r="W50" s="1353">
        <f t="shared" ref="W50:AB50" si="42">W48/W49</f>
        <v>25.285714285714285</v>
      </c>
      <c r="X50" s="1191" t="e">
        <f t="shared" si="42"/>
        <v>#DIV/0!</v>
      </c>
      <c r="Y50" s="1209" t="e">
        <f t="shared" si="42"/>
        <v>#DIV/0!</v>
      </c>
      <c r="Z50" s="1191" t="e">
        <f t="shared" si="42"/>
        <v>#DIV/0!</v>
      </c>
      <c r="AA50" s="1191" t="e">
        <f t="shared" si="42"/>
        <v>#DIV/0!</v>
      </c>
      <c r="AB50" s="1205" t="e">
        <f t="shared" si="42"/>
        <v>#DIV/0!</v>
      </c>
    </row>
    <row r="51" spans="1:28" x14ac:dyDescent="0.25">
      <c r="A51" s="1395" t="s">
        <v>667</v>
      </c>
      <c r="B51" s="821" t="s">
        <v>673</v>
      </c>
      <c r="C51" s="822"/>
      <c r="D51" s="822"/>
      <c r="E51" s="822"/>
      <c r="F51" s="822"/>
      <c r="G51" s="833"/>
      <c r="H51" s="1262">
        <v>327</v>
      </c>
      <c r="I51" s="1273">
        <v>297</v>
      </c>
      <c r="J51" s="1201">
        <v>258</v>
      </c>
      <c r="K51" s="958">
        <v>310</v>
      </c>
      <c r="L51" s="958">
        <v>303</v>
      </c>
      <c r="M51" s="959">
        <v>326</v>
      </c>
      <c r="N51" s="889">
        <v>331</v>
      </c>
      <c r="O51" s="889">
        <v>376</v>
      </c>
      <c r="P51" s="1347">
        <v>327</v>
      </c>
      <c r="Q51" s="1350">
        <v>283</v>
      </c>
      <c r="R51" s="1351">
        <v>260</v>
      </c>
      <c r="S51" s="1351">
        <v>247</v>
      </c>
      <c r="T51" s="1351">
        <v>247</v>
      </c>
      <c r="U51" s="1358">
        <v>247</v>
      </c>
      <c r="V51" s="889">
        <v>254</v>
      </c>
      <c r="W51" s="1374">
        <v>250</v>
      </c>
      <c r="X51" s="1195"/>
      <c r="Y51" s="1197"/>
      <c r="Z51" s="1183"/>
      <c r="AA51" s="1183"/>
      <c r="AB51" s="1206"/>
    </row>
    <row r="52" spans="1:28" x14ac:dyDescent="0.25">
      <c r="A52" s="1396"/>
      <c r="B52" s="824" t="s">
        <v>664</v>
      </c>
      <c r="C52" s="825"/>
      <c r="D52" s="825"/>
      <c r="E52" s="825"/>
      <c r="F52" s="825"/>
      <c r="G52" s="834"/>
      <c r="H52" s="1151">
        <v>10</v>
      </c>
      <c r="I52" s="1256">
        <v>9</v>
      </c>
      <c r="J52" s="1199">
        <v>10</v>
      </c>
      <c r="K52" s="751">
        <v>10</v>
      </c>
      <c r="L52" s="751">
        <v>10</v>
      </c>
      <c r="M52" s="954">
        <v>11</v>
      </c>
      <c r="N52" s="890">
        <v>11</v>
      </c>
      <c r="O52" s="890">
        <v>11</v>
      </c>
      <c r="P52" s="1345">
        <v>10</v>
      </c>
      <c r="Q52" s="1267">
        <v>8</v>
      </c>
      <c r="R52" s="1126">
        <v>9</v>
      </c>
      <c r="S52" s="890">
        <v>9</v>
      </c>
      <c r="T52" s="1292">
        <v>9</v>
      </c>
      <c r="U52" s="890">
        <v>9</v>
      </c>
      <c r="V52" s="890">
        <v>9</v>
      </c>
      <c r="W52" s="1352">
        <v>9</v>
      </c>
      <c r="X52" s="1187"/>
      <c r="Y52" s="1207"/>
      <c r="Z52" s="1187"/>
      <c r="AA52" s="1187"/>
      <c r="AB52" s="1208"/>
    </row>
    <row r="53" spans="1:28" ht="15.75" thickBot="1" x14ac:dyDescent="0.3">
      <c r="A53" s="1397"/>
      <c r="B53" s="827" t="s">
        <v>665</v>
      </c>
      <c r="C53" s="828"/>
      <c r="D53" s="828"/>
      <c r="E53" s="828"/>
      <c r="F53" s="828"/>
      <c r="G53" s="835"/>
      <c r="H53" s="1152">
        <f t="shared" ref="H53:S53" si="43">H51/H52</f>
        <v>32.700000000000003</v>
      </c>
      <c r="I53" s="1257">
        <v>33</v>
      </c>
      <c r="J53" s="1200">
        <f t="shared" si="43"/>
        <v>25.8</v>
      </c>
      <c r="K53" s="752">
        <f t="shared" si="43"/>
        <v>31</v>
      </c>
      <c r="L53" s="752">
        <f t="shared" si="43"/>
        <v>30.3</v>
      </c>
      <c r="M53" s="952">
        <f t="shared" si="43"/>
        <v>29.636363636363637</v>
      </c>
      <c r="N53" s="891">
        <f t="shared" si="43"/>
        <v>30.09090909090909</v>
      </c>
      <c r="O53" s="891">
        <f t="shared" si="43"/>
        <v>34.18181818181818</v>
      </c>
      <c r="P53" s="1346">
        <f t="shared" si="43"/>
        <v>32.700000000000003</v>
      </c>
      <c r="Q53" s="1268">
        <f t="shared" si="43"/>
        <v>35.375</v>
      </c>
      <c r="R53" s="1129">
        <f t="shared" si="43"/>
        <v>28.888888888888889</v>
      </c>
      <c r="S53" s="891">
        <f t="shared" si="43"/>
        <v>27.444444444444443</v>
      </c>
      <c r="T53" s="1290">
        <f t="shared" ref="T53:V53" si="44">T51/T52</f>
        <v>27.444444444444443</v>
      </c>
      <c r="U53" s="891">
        <f t="shared" si="44"/>
        <v>27.444444444444443</v>
      </c>
      <c r="V53" s="891">
        <f t="shared" si="44"/>
        <v>28.222222222222221</v>
      </c>
      <c r="W53" s="1353">
        <f t="shared" ref="W53:AB53" si="45">W51/W52</f>
        <v>27.777777777777779</v>
      </c>
      <c r="X53" s="1191" t="e">
        <f t="shared" si="45"/>
        <v>#DIV/0!</v>
      </c>
      <c r="Y53" s="1209" t="e">
        <f t="shared" si="45"/>
        <v>#DIV/0!</v>
      </c>
      <c r="Z53" s="1191" t="e">
        <f t="shared" si="45"/>
        <v>#DIV/0!</v>
      </c>
      <c r="AA53" s="1191" t="e">
        <f t="shared" si="45"/>
        <v>#DIV/0!</v>
      </c>
      <c r="AB53" s="1205" t="e">
        <f t="shared" si="45"/>
        <v>#DIV/0!</v>
      </c>
    </row>
    <row r="54" spans="1:28" x14ac:dyDescent="0.25">
      <c r="A54" s="1395" t="s">
        <v>668</v>
      </c>
      <c r="B54" s="821" t="s">
        <v>673</v>
      </c>
      <c r="C54" s="822"/>
      <c r="D54" s="822"/>
      <c r="E54" s="822"/>
      <c r="F54" s="822"/>
      <c r="G54" s="833"/>
      <c r="H54" s="1262">
        <v>362</v>
      </c>
      <c r="I54" s="1273">
        <v>385</v>
      </c>
      <c r="J54" s="1201">
        <v>351</v>
      </c>
      <c r="K54" s="958">
        <v>352</v>
      </c>
      <c r="L54" s="958">
        <v>354</v>
      </c>
      <c r="M54" s="959">
        <v>335</v>
      </c>
      <c r="N54" s="889">
        <v>368</v>
      </c>
      <c r="O54" s="889">
        <v>357</v>
      </c>
      <c r="P54" s="1347">
        <v>362</v>
      </c>
      <c r="Q54" s="1350">
        <v>375</v>
      </c>
      <c r="R54" s="1351">
        <v>337</v>
      </c>
      <c r="S54" s="1351">
        <v>327</v>
      </c>
      <c r="T54" s="1351">
        <v>343</v>
      </c>
      <c r="U54" s="1358">
        <v>359</v>
      </c>
      <c r="V54" s="889">
        <v>372</v>
      </c>
      <c r="W54" s="1374">
        <v>376</v>
      </c>
      <c r="X54" s="1195"/>
      <c r="Y54" s="1197"/>
      <c r="Z54" s="1183"/>
      <c r="AA54" s="1183"/>
      <c r="AB54" s="1206"/>
    </row>
    <row r="55" spans="1:28" x14ac:dyDescent="0.25">
      <c r="A55" s="1396"/>
      <c r="B55" s="824" t="s">
        <v>664</v>
      </c>
      <c r="C55" s="825"/>
      <c r="D55" s="825"/>
      <c r="E55" s="825"/>
      <c r="F55" s="825"/>
      <c r="G55" s="834"/>
      <c r="H55" s="1151">
        <v>21</v>
      </c>
      <c r="I55" s="1256">
        <v>8</v>
      </c>
      <c r="J55" s="1199">
        <v>13</v>
      </c>
      <c r="K55" s="751">
        <v>13</v>
      </c>
      <c r="L55" s="751">
        <v>13</v>
      </c>
      <c r="M55" s="954">
        <v>13</v>
      </c>
      <c r="N55" s="890">
        <v>13</v>
      </c>
      <c r="O55" s="890">
        <v>15</v>
      </c>
      <c r="P55" s="1345">
        <v>21</v>
      </c>
      <c r="Q55" s="1267">
        <v>11</v>
      </c>
      <c r="R55" s="1126">
        <v>11</v>
      </c>
      <c r="S55" s="890">
        <v>12</v>
      </c>
      <c r="T55" s="1292">
        <v>10</v>
      </c>
      <c r="U55" s="890">
        <v>8</v>
      </c>
      <c r="V55" s="890">
        <v>8</v>
      </c>
      <c r="W55" s="1352">
        <v>8</v>
      </c>
      <c r="X55" s="1187"/>
      <c r="Y55" s="1207"/>
      <c r="Z55" s="1187"/>
      <c r="AA55" s="1187"/>
      <c r="AB55" s="1208"/>
    </row>
    <row r="56" spans="1:28" ht="15.75" thickBot="1" x14ac:dyDescent="0.3">
      <c r="A56" s="1397"/>
      <c r="B56" s="827" t="s">
        <v>665</v>
      </c>
      <c r="C56" s="828"/>
      <c r="D56" s="828"/>
      <c r="E56" s="828"/>
      <c r="F56" s="828"/>
      <c r="G56" s="835"/>
      <c r="H56" s="1152">
        <f t="shared" ref="H56:S56" si="46">H54/H55</f>
        <v>17.238095238095237</v>
      </c>
      <c r="I56" s="1257">
        <v>48.125</v>
      </c>
      <c r="J56" s="1200">
        <f t="shared" si="46"/>
        <v>27</v>
      </c>
      <c r="K56" s="752">
        <f t="shared" si="46"/>
        <v>27.076923076923077</v>
      </c>
      <c r="L56" s="752">
        <f t="shared" si="46"/>
        <v>27.23076923076923</v>
      </c>
      <c r="M56" s="952">
        <f t="shared" si="46"/>
        <v>25.76923076923077</v>
      </c>
      <c r="N56" s="891">
        <f t="shared" si="46"/>
        <v>28.307692307692307</v>
      </c>
      <c r="O56" s="891">
        <f t="shared" si="46"/>
        <v>23.8</v>
      </c>
      <c r="P56" s="1346">
        <f t="shared" si="46"/>
        <v>17.238095238095237</v>
      </c>
      <c r="Q56" s="1268">
        <f t="shared" si="46"/>
        <v>34.090909090909093</v>
      </c>
      <c r="R56" s="1129">
        <f t="shared" si="46"/>
        <v>30.636363636363637</v>
      </c>
      <c r="S56" s="891">
        <f t="shared" si="46"/>
        <v>27.25</v>
      </c>
      <c r="T56" s="1290">
        <f t="shared" ref="T56:V56" si="47">T54/T55</f>
        <v>34.299999999999997</v>
      </c>
      <c r="U56" s="891">
        <f t="shared" si="47"/>
        <v>44.875</v>
      </c>
      <c r="V56" s="891">
        <f t="shared" si="47"/>
        <v>46.5</v>
      </c>
      <c r="W56" s="1353">
        <f t="shared" ref="W56:AB56" si="48">W54/W55</f>
        <v>47</v>
      </c>
      <c r="X56" s="1191" t="e">
        <f t="shared" si="48"/>
        <v>#DIV/0!</v>
      </c>
      <c r="Y56" s="1209" t="e">
        <f t="shared" si="48"/>
        <v>#DIV/0!</v>
      </c>
      <c r="Z56" s="1191" t="e">
        <f t="shared" si="48"/>
        <v>#DIV/0!</v>
      </c>
      <c r="AA56" s="1191" t="e">
        <f t="shared" si="48"/>
        <v>#DIV/0!</v>
      </c>
      <c r="AB56" s="1205" t="e">
        <f t="shared" si="48"/>
        <v>#DIV/0!</v>
      </c>
    </row>
    <row r="57" spans="1:28" x14ac:dyDescent="0.25">
      <c r="A57" s="1395" t="s">
        <v>669</v>
      </c>
      <c r="B57" s="821" t="s">
        <v>673</v>
      </c>
      <c r="C57" s="822"/>
      <c r="D57" s="822"/>
      <c r="E57" s="822"/>
      <c r="F57" s="822"/>
      <c r="G57" s="833"/>
      <c r="H57" s="1262">
        <v>1111</v>
      </c>
      <c r="I57" s="1273">
        <v>1224</v>
      </c>
      <c r="J57" s="1201">
        <v>1169</v>
      </c>
      <c r="K57" s="958">
        <v>1215</v>
      </c>
      <c r="L57" s="958">
        <v>1230</v>
      </c>
      <c r="M57" s="959">
        <v>1180</v>
      </c>
      <c r="N57" s="889">
        <v>1335</v>
      </c>
      <c r="O57" s="889">
        <v>1392</v>
      </c>
      <c r="P57" s="1347">
        <v>1111</v>
      </c>
      <c r="Q57" s="1350">
        <v>1053</v>
      </c>
      <c r="R57" s="1351">
        <v>1036</v>
      </c>
      <c r="S57" s="1351">
        <v>1025</v>
      </c>
      <c r="T57" s="1351">
        <v>1075</v>
      </c>
      <c r="U57" s="1358">
        <v>1097</v>
      </c>
      <c r="V57" s="889">
        <v>1216</v>
      </c>
      <c r="W57" s="1374">
        <v>1141</v>
      </c>
      <c r="X57" s="1195"/>
      <c r="Y57" s="1197"/>
      <c r="Z57" s="1183"/>
      <c r="AA57" s="1183"/>
      <c r="AB57" s="1206"/>
    </row>
    <row r="58" spans="1:28" x14ac:dyDescent="0.25">
      <c r="A58" s="1396"/>
      <c r="B58" s="824" t="s">
        <v>664</v>
      </c>
      <c r="C58" s="825"/>
      <c r="D58" s="825"/>
      <c r="E58" s="825"/>
      <c r="F58" s="825"/>
      <c r="G58" s="834"/>
      <c r="H58" s="1151">
        <v>47</v>
      </c>
      <c r="I58" s="1256">
        <v>44</v>
      </c>
      <c r="J58" s="1199">
        <v>45</v>
      </c>
      <c r="K58" s="751">
        <v>43</v>
      </c>
      <c r="L58" s="751">
        <v>46</v>
      </c>
      <c r="M58" s="954">
        <v>45</v>
      </c>
      <c r="N58" s="890">
        <v>45</v>
      </c>
      <c r="O58" s="890">
        <v>48</v>
      </c>
      <c r="P58" s="1345">
        <v>47</v>
      </c>
      <c r="Q58" s="1267">
        <v>47</v>
      </c>
      <c r="R58" s="1126">
        <v>47</v>
      </c>
      <c r="S58" s="890">
        <v>45</v>
      </c>
      <c r="T58" s="1292">
        <v>44</v>
      </c>
      <c r="U58" s="890">
        <v>44</v>
      </c>
      <c r="V58" s="890">
        <v>43</v>
      </c>
      <c r="W58" s="1352">
        <v>43</v>
      </c>
      <c r="X58" s="1187"/>
      <c r="Y58" s="1207"/>
      <c r="Z58" s="1187"/>
      <c r="AA58" s="1187"/>
      <c r="AB58" s="1208"/>
    </row>
    <row r="59" spans="1:28" ht="15.75" thickBot="1" x14ac:dyDescent="0.3">
      <c r="A59" s="1397"/>
      <c r="B59" s="827" t="s">
        <v>665</v>
      </c>
      <c r="C59" s="828"/>
      <c r="D59" s="828"/>
      <c r="E59" s="828"/>
      <c r="F59" s="828"/>
      <c r="G59" s="835"/>
      <c r="H59" s="1152">
        <f t="shared" ref="H59:S59" si="49">H57/H58</f>
        <v>23.638297872340427</v>
      </c>
      <c r="I59" s="1257">
        <v>27.818181818181817</v>
      </c>
      <c r="J59" s="1200">
        <f t="shared" si="49"/>
        <v>25.977777777777778</v>
      </c>
      <c r="K59" s="752">
        <f t="shared" si="49"/>
        <v>28.255813953488371</v>
      </c>
      <c r="L59" s="752">
        <f t="shared" si="49"/>
        <v>26.739130434782609</v>
      </c>
      <c r="M59" s="952">
        <f t="shared" si="49"/>
        <v>26.222222222222221</v>
      </c>
      <c r="N59" s="891">
        <f t="shared" si="49"/>
        <v>29.666666666666668</v>
      </c>
      <c r="O59" s="891">
        <f t="shared" si="49"/>
        <v>29</v>
      </c>
      <c r="P59" s="1346">
        <f t="shared" si="49"/>
        <v>23.638297872340427</v>
      </c>
      <c r="Q59" s="1268">
        <f t="shared" si="49"/>
        <v>22.404255319148938</v>
      </c>
      <c r="R59" s="1129">
        <f t="shared" si="49"/>
        <v>22.042553191489361</v>
      </c>
      <c r="S59" s="891">
        <f t="shared" si="49"/>
        <v>22.777777777777779</v>
      </c>
      <c r="T59" s="1290">
        <f t="shared" ref="T59:V59" si="50">T57/T58</f>
        <v>24.431818181818183</v>
      </c>
      <c r="U59" s="891">
        <f t="shared" si="50"/>
        <v>24.931818181818183</v>
      </c>
      <c r="V59" s="891">
        <f t="shared" si="50"/>
        <v>28.279069767441861</v>
      </c>
      <c r="W59" s="1353">
        <f t="shared" ref="W59:AB59" si="51">W57/W58</f>
        <v>26.534883720930232</v>
      </c>
      <c r="X59" s="1191" t="e">
        <f t="shared" si="51"/>
        <v>#DIV/0!</v>
      </c>
      <c r="Y59" s="1209" t="e">
        <f t="shared" si="51"/>
        <v>#DIV/0!</v>
      </c>
      <c r="Z59" s="1191" t="e">
        <f t="shared" si="51"/>
        <v>#DIV/0!</v>
      </c>
      <c r="AA59" s="1191" t="e">
        <f t="shared" si="51"/>
        <v>#DIV/0!</v>
      </c>
      <c r="AB59" s="1205" t="e">
        <f t="shared" si="51"/>
        <v>#DIV/0!</v>
      </c>
    </row>
    <row r="60" spans="1:28" x14ac:dyDescent="0.25">
      <c r="A60" s="1395" t="s">
        <v>670</v>
      </c>
      <c r="B60" s="821" t="s">
        <v>673</v>
      </c>
      <c r="C60" s="822"/>
      <c r="D60" s="822"/>
      <c r="E60" s="822"/>
      <c r="F60" s="822"/>
      <c r="G60" s="833"/>
      <c r="H60" s="1262">
        <v>66</v>
      </c>
      <c r="I60" s="1273">
        <v>33</v>
      </c>
      <c r="J60" s="1201">
        <v>53</v>
      </c>
      <c r="K60" s="958">
        <v>60</v>
      </c>
      <c r="L60" s="958">
        <v>63</v>
      </c>
      <c r="M60" s="959">
        <v>39</v>
      </c>
      <c r="N60" s="889">
        <v>44</v>
      </c>
      <c r="O60" s="889">
        <v>41</v>
      </c>
      <c r="P60" s="1347">
        <v>66</v>
      </c>
      <c r="Q60" s="1266">
        <v>75</v>
      </c>
      <c r="R60" s="1285">
        <v>58</v>
      </c>
      <c r="S60" s="1269">
        <v>42</v>
      </c>
      <c r="T60" s="1270">
        <v>30</v>
      </c>
      <c r="U60" s="889">
        <v>22</v>
      </c>
      <c r="V60" s="889">
        <v>29</v>
      </c>
      <c r="W60" s="1374">
        <v>15</v>
      </c>
      <c r="X60" s="1195"/>
      <c r="Y60" s="1197"/>
      <c r="Z60" s="1183"/>
      <c r="AA60" s="1183"/>
      <c r="AB60" s="1206"/>
    </row>
    <row r="61" spans="1:28" x14ac:dyDescent="0.25">
      <c r="A61" s="1396"/>
      <c r="B61" s="824" t="s">
        <v>664</v>
      </c>
      <c r="C61" s="825"/>
      <c r="D61" s="825"/>
      <c r="E61" s="825"/>
      <c r="F61" s="825"/>
      <c r="G61" s="834"/>
      <c r="H61" s="1151">
        <v>69</v>
      </c>
      <c r="I61" s="1256">
        <v>71</v>
      </c>
      <c r="J61" s="1199">
        <v>62</v>
      </c>
      <c r="K61" s="751">
        <v>62</v>
      </c>
      <c r="L61" s="751">
        <v>64</v>
      </c>
      <c r="M61" s="954">
        <v>68</v>
      </c>
      <c r="N61" s="890">
        <v>68</v>
      </c>
      <c r="O61" s="890">
        <v>68</v>
      </c>
      <c r="P61" s="1345">
        <v>69</v>
      </c>
      <c r="Q61" s="1267">
        <v>69</v>
      </c>
      <c r="R61" s="1126">
        <v>70</v>
      </c>
      <c r="S61" s="890">
        <v>70</v>
      </c>
      <c r="T61" s="1292">
        <v>69</v>
      </c>
      <c r="U61" s="890">
        <v>71</v>
      </c>
      <c r="V61" s="890">
        <v>71</v>
      </c>
      <c r="W61" s="1352">
        <v>71</v>
      </c>
      <c r="X61" s="1187"/>
      <c r="Y61" s="1207"/>
      <c r="Z61" s="1187"/>
      <c r="AA61" s="1187"/>
      <c r="AB61" s="1208"/>
    </row>
    <row r="62" spans="1:28" ht="15.75" thickBot="1" x14ac:dyDescent="0.3">
      <c r="A62" s="1397"/>
      <c r="B62" s="827" t="s">
        <v>665</v>
      </c>
      <c r="C62" s="828"/>
      <c r="D62" s="828"/>
      <c r="E62" s="828"/>
      <c r="F62" s="828"/>
      <c r="G62" s="835"/>
      <c r="H62" s="1152">
        <f t="shared" ref="H62:S62" si="52">H60/H61</f>
        <v>0.95652173913043481</v>
      </c>
      <c r="I62" s="1257">
        <v>0.46478873239436619</v>
      </c>
      <c r="J62" s="1200">
        <f t="shared" si="52"/>
        <v>0.85483870967741937</v>
      </c>
      <c r="K62" s="752">
        <f t="shared" si="52"/>
        <v>0.967741935483871</v>
      </c>
      <c r="L62" s="752">
        <f t="shared" si="52"/>
        <v>0.984375</v>
      </c>
      <c r="M62" s="952">
        <f t="shared" si="52"/>
        <v>0.57352941176470584</v>
      </c>
      <c r="N62" s="891">
        <f t="shared" si="52"/>
        <v>0.6470588235294118</v>
      </c>
      <c r="O62" s="891">
        <f t="shared" si="52"/>
        <v>0.6029411764705882</v>
      </c>
      <c r="P62" s="1346">
        <f t="shared" si="52"/>
        <v>0.95652173913043481</v>
      </c>
      <c r="Q62" s="1268">
        <f t="shared" si="52"/>
        <v>1.0869565217391304</v>
      </c>
      <c r="R62" s="1129">
        <f t="shared" si="52"/>
        <v>0.82857142857142863</v>
      </c>
      <c r="S62" s="891">
        <f t="shared" si="52"/>
        <v>0.6</v>
      </c>
      <c r="T62" s="1290">
        <f t="shared" ref="T62:V62" si="53">T60/T61</f>
        <v>0.43478260869565216</v>
      </c>
      <c r="U62" s="891">
        <f t="shared" si="53"/>
        <v>0.30985915492957744</v>
      </c>
      <c r="V62" s="891">
        <f t="shared" si="53"/>
        <v>0.40845070422535212</v>
      </c>
      <c r="W62" s="1353">
        <f t="shared" ref="W62:AB62" si="54">W60/W61</f>
        <v>0.21126760563380281</v>
      </c>
      <c r="X62" s="1191" t="e">
        <f t="shared" si="54"/>
        <v>#DIV/0!</v>
      </c>
      <c r="Y62" s="1209" t="e">
        <f t="shared" si="54"/>
        <v>#DIV/0!</v>
      </c>
      <c r="Z62" s="1191" t="e">
        <f t="shared" si="54"/>
        <v>#DIV/0!</v>
      </c>
      <c r="AA62" s="1191" t="e">
        <f t="shared" si="54"/>
        <v>#DIV/0!</v>
      </c>
      <c r="AB62" s="1205" t="e">
        <f t="shared" si="54"/>
        <v>#DIV/0!</v>
      </c>
    </row>
    <row r="63" spans="1:28" ht="15" customHeight="1" x14ac:dyDescent="0.25">
      <c r="A63" s="1386" t="s">
        <v>720</v>
      </c>
      <c r="B63" s="1386"/>
      <c r="C63" s="1386"/>
      <c r="D63" s="1386"/>
      <c r="E63" s="1386"/>
      <c r="F63" s="1386"/>
      <c r="G63" s="1386"/>
      <c r="H63" s="1386"/>
      <c r="I63" s="1386"/>
      <c r="J63" s="1386"/>
      <c r="K63" s="1386"/>
      <c r="L63" s="1386"/>
      <c r="M63" s="1386"/>
      <c r="N63" s="1386"/>
      <c r="O63" s="1386"/>
      <c r="P63" s="1386"/>
      <c r="Q63" s="1386"/>
      <c r="R63" s="1386"/>
      <c r="S63" s="1386"/>
      <c r="T63" s="1386"/>
      <c r="U63" s="1386"/>
      <c r="V63" s="1386"/>
      <c r="W63" s="1386"/>
      <c r="X63" s="1386"/>
      <c r="Y63" s="1386"/>
      <c r="Z63" s="1386"/>
      <c r="AA63" s="1386"/>
      <c r="AB63" s="1386"/>
    </row>
    <row r="64" spans="1:28" hidden="1" x14ac:dyDescent="0.25">
      <c r="A64" s="1393"/>
      <c r="B64" s="1393"/>
      <c r="C64" s="1393"/>
      <c r="D64" s="1393"/>
      <c r="E64" s="1393"/>
      <c r="F64" s="1393"/>
      <c r="G64" s="1393"/>
      <c r="H64" s="1393"/>
      <c r="I64" s="1393"/>
      <c r="J64" s="1393"/>
      <c r="K64" s="1393"/>
      <c r="L64" s="1393"/>
      <c r="M64" s="1393"/>
      <c r="N64" s="1393"/>
      <c r="O64" s="1393"/>
      <c r="P64" s="1393"/>
      <c r="Q64" s="1393"/>
      <c r="R64" s="1393"/>
      <c r="S64" s="1393"/>
      <c r="T64" s="1393"/>
      <c r="U64" s="1393"/>
      <c r="V64" s="1393"/>
      <c r="W64" s="1393"/>
      <c r="X64" s="1393"/>
      <c r="Y64" s="1393"/>
      <c r="Z64" s="1393"/>
      <c r="AA64" s="1393"/>
      <c r="AB64" s="1393"/>
    </row>
    <row r="65" spans="1:28" ht="15" customHeight="1" x14ac:dyDescent="0.25">
      <c r="A65" s="1393" t="s">
        <v>674</v>
      </c>
      <c r="B65" s="1393"/>
      <c r="C65" s="1393"/>
      <c r="D65" s="1393"/>
      <c r="E65" s="1393"/>
      <c r="F65" s="1393"/>
      <c r="G65" s="1393"/>
      <c r="H65" s="1393"/>
      <c r="I65" s="1393"/>
      <c r="J65" s="1393"/>
      <c r="K65" s="1393"/>
      <c r="L65" s="1393"/>
      <c r="M65" s="1393"/>
      <c r="N65" s="1393"/>
      <c r="O65" s="1393"/>
      <c r="P65" s="1393"/>
      <c r="Q65" s="1393"/>
      <c r="R65" s="1393"/>
      <c r="S65" s="1393"/>
      <c r="T65" s="1393"/>
      <c r="U65" s="1393"/>
      <c r="V65" s="1393"/>
      <c r="W65" s="1393"/>
      <c r="X65" s="1393"/>
      <c r="Y65" s="1393"/>
      <c r="Z65" s="1393"/>
      <c r="AA65" s="1393"/>
      <c r="AB65" s="1393"/>
    </row>
    <row r="66" spans="1:28" ht="0.75" customHeight="1" x14ac:dyDescent="0.25">
      <c r="A66" s="1393"/>
      <c r="B66" s="1393"/>
      <c r="C66" s="1393"/>
      <c r="D66" s="1393"/>
      <c r="E66" s="1393"/>
      <c r="F66" s="1393"/>
      <c r="G66" s="1393"/>
      <c r="H66" s="1393"/>
      <c r="I66" s="1393"/>
      <c r="J66" s="1393"/>
      <c r="K66" s="1393"/>
      <c r="L66" s="1393"/>
      <c r="M66" s="1393"/>
      <c r="N66" s="1393"/>
      <c r="O66" s="1393"/>
      <c r="P66" s="1393"/>
      <c r="Q66" s="1393"/>
      <c r="R66" s="1393"/>
      <c r="S66" s="1393"/>
      <c r="T66" s="1393"/>
      <c r="U66" s="1393"/>
      <c r="V66" s="1393"/>
      <c r="W66" s="1393"/>
      <c r="X66" s="1393"/>
      <c r="Y66" s="1393"/>
      <c r="Z66" s="1393"/>
      <c r="AA66" s="1393"/>
      <c r="AB66" s="1393"/>
    </row>
    <row r="67" spans="1:28" x14ac:dyDescent="0.25">
      <c r="A67" s="1393" t="s">
        <v>675</v>
      </c>
      <c r="B67" s="1393"/>
      <c r="C67" s="1393"/>
      <c r="D67" s="1393"/>
      <c r="E67" s="1393"/>
      <c r="F67" s="1393"/>
      <c r="G67" s="1393"/>
      <c r="H67" s="1393"/>
      <c r="I67" s="1393"/>
      <c r="J67" s="1393"/>
      <c r="K67" s="1393"/>
      <c r="L67" s="1393"/>
      <c r="M67" s="1393"/>
      <c r="N67" s="1393"/>
      <c r="O67" s="1393"/>
      <c r="P67" s="1393"/>
      <c r="Q67" s="1393"/>
      <c r="R67" s="1393"/>
      <c r="S67" s="1393"/>
      <c r="T67" s="1393"/>
      <c r="U67" s="1393"/>
      <c r="V67" s="1393"/>
      <c r="W67" s="1393"/>
      <c r="X67" s="1393"/>
      <c r="Y67" s="1393"/>
      <c r="Z67" s="1393"/>
      <c r="AA67" s="1393"/>
      <c r="AB67" s="1393"/>
    </row>
    <row r="68" spans="1:28" ht="6" customHeight="1" x14ac:dyDescent="0.25">
      <c r="A68" s="1393"/>
      <c r="B68" s="1393"/>
      <c r="C68" s="1393"/>
      <c r="D68" s="1393"/>
      <c r="E68" s="1393"/>
      <c r="F68" s="1393"/>
      <c r="G68" s="1393"/>
      <c r="H68" s="1393"/>
      <c r="I68" s="1393"/>
      <c r="J68" s="1393"/>
      <c r="K68" s="1393"/>
      <c r="L68" s="1393"/>
      <c r="M68" s="1393"/>
      <c r="N68" s="1393"/>
      <c r="O68" s="1393"/>
      <c r="P68" s="1393"/>
      <c r="Q68" s="1393"/>
      <c r="R68" s="1393"/>
      <c r="S68" s="1393"/>
      <c r="T68" s="1393"/>
      <c r="U68" s="1393"/>
      <c r="V68" s="1393"/>
      <c r="W68" s="1393"/>
      <c r="X68" s="1393"/>
      <c r="Y68" s="1393"/>
      <c r="Z68" s="1393"/>
      <c r="AA68" s="1393"/>
      <c r="AB68" s="1393"/>
    </row>
  </sheetData>
  <sheetProtection algorithmName="SHA-512" hashValue="necZ1M1rGNgvGGJnnKzwWpspdrRlVwNSErrmMJpV/BCg3qQdktRSB0RuC8wEXPz8qNDtLZ81qgqDPEzNxP73Wg==" saltValue="XUScsbuM3i1UeRXFbEjO7Q==" spinCount="100000" sheet="1" objects="1" scenarios="1"/>
  <mergeCells count="26">
    <mergeCell ref="A14:A16"/>
    <mergeCell ref="B4:F4"/>
    <mergeCell ref="A11:A13"/>
    <mergeCell ref="A17:A19"/>
    <mergeCell ref="A65:AB66"/>
    <mergeCell ref="A67:AB68"/>
    <mergeCell ref="A1:AB1"/>
    <mergeCell ref="A54:A56"/>
    <mergeCell ref="A57:A59"/>
    <mergeCell ref="A60:A62"/>
    <mergeCell ref="A45:A47"/>
    <mergeCell ref="A48:A50"/>
    <mergeCell ref="A51:A53"/>
    <mergeCell ref="A63:AB64"/>
    <mergeCell ref="A2:B2"/>
    <mergeCell ref="A37:A39"/>
    <mergeCell ref="A40:A42"/>
    <mergeCell ref="B44:F44"/>
    <mergeCell ref="A20:A22"/>
    <mergeCell ref="B24:F24"/>
    <mergeCell ref="A25:A27"/>
    <mergeCell ref="A28:A30"/>
    <mergeCell ref="A31:A33"/>
    <mergeCell ref="A34:A36"/>
    <mergeCell ref="A5:A7"/>
    <mergeCell ref="A8:A10"/>
  </mergeCells>
  <pageMargins left="0.7" right="0.7" top="0.75" bottom="0.75" header="0.3" footer="0.3"/>
  <pageSetup paperSize="5" scale="92" fitToWidth="0" orientation="portrait" horizontalDpi="1200" verticalDpi="1200" r:id="rId1"/>
  <ignoredErrors>
    <ignoredError sqref="T47:AB47 T50:AB50 T53:AB53 T56:AB56 T59:AB59 T62:AB62 T7:AB7 T10:AB10 T13:AB13 T16:AB16 T19:AB19 T22:AB22 T27:AB27 T30:AB30 T33:AB33 T36:AB36 T39:AB39 T42:AB42" evalError="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7" tint="-0.249977111117893"/>
    <pageSetUpPr fitToPage="1"/>
  </sheetPr>
  <dimension ref="A1:Q869"/>
  <sheetViews>
    <sheetView showGridLines="0" zoomScale="91" zoomScaleNormal="100" workbookViewId="0">
      <selection activeCell="D7" sqref="D7"/>
    </sheetView>
  </sheetViews>
  <sheetFormatPr defaultColWidth="9.140625" defaultRowHeight="12.75" x14ac:dyDescent="0.2"/>
  <cols>
    <col min="1" max="1" width="41.28515625" style="167" bestFit="1" customWidth="1"/>
    <col min="2" max="2" width="15.28515625" style="903" bestFit="1" customWidth="1"/>
    <col min="3" max="3" width="14.28515625" style="903" customWidth="1"/>
    <col min="4" max="4" width="15" style="903" customWidth="1"/>
    <col min="5" max="6" width="13.7109375" style="903" customWidth="1"/>
    <col min="7" max="7" width="12.42578125" style="171" customWidth="1"/>
    <col min="8" max="8" width="13.42578125" style="171" customWidth="1"/>
    <col min="9" max="9" width="14.42578125" style="171" customWidth="1"/>
    <col min="10" max="12" width="12.42578125" style="171" customWidth="1"/>
    <col min="13" max="13" width="12.5703125" style="171" customWidth="1"/>
    <col min="14" max="14" width="12.7109375" style="171" customWidth="1"/>
    <col min="15" max="15" width="9.140625" style="394"/>
    <col min="16" max="16" width="11.28515625" style="394" customWidth="1"/>
    <col min="17" max="17" width="9.140625" style="394"/>
    <col min="18" max="16384" width="9.140625" style="167"/>
  </cols>
  <sheetData>
    <row r="1" spans="1:17" ht="19.5" customHeight="1" thickBot="1" x14ac:dyDescent="0.25">
      <c r="A1" s="1403" t="s">
        <v>358</v>
      </c>
      <c r="B1" s="1404"/>
      <c r="C1" s="1404"/>
      <c r="D1" s="1404"/>
      <c r="E1" s="1404"/>
      <c r="F1" s="1404"/>
      <c r="G1" s="1405"/>
      <c r="H1" s="393"/>
      <c r="I1" s="393"/>
      <c r="J1" s="393"/>
      <c r="K1" s="393"/>
      <c r="L1" s="393"/>
      <c r="M1" s="393"/>
      <c r="N1" s="394"/>
    </row>
    <row r="2" spans="1:17" s="53" customFormat="1" ht="20.25" customHeight="1" thickBot="1" x14ac:dyDescent="0.3">
      <c r="A2" s="1376" t="s">
        <v>712</v>
      </c>
      <c r="B2" s="1408" t="s">
        <v>756</v>
      </c>
      <c r="C2" s="1409"/>
      <c r="D2" s="1409"/>
      <c r="E2" s="1409"/>
      <c r="F2" s="1409"/>
      <c r="G2" s="1409"/>
      <c r="H2" s="178"/>
      <c r="I2" s="168"/>
      <c r="J2" s="296"/>
      <c r="K2" s="168"/>
      <c r="L2" s="168"/>
      <c r="M2" s="168"/>
      <c r="N2" s="168"/>
      <c r="O2" s="168"/>
      <c r="P2" s="168"/>
      <c r="Q2" s="168"/>
    </row>
    <row r="3" spans="1:17" ht="31.5" thickBot="1" x14ac:dyDescent="0.25">
      <c r="A3" s="765" t="s">
        <v>82</v>
      </c>
      <c r="B3" s="772" t="s">
        <v>5</v>
      </c>
      <c r="C3" s="766" t="s">
        <v>605</v>
      </c>
      <c r="D3" s="817" t="s">
        <v>606</v>
      </c>
      <c r="E3" s="817" t="s">
        <v>471</v>
      </c>
      <c r="F3" s="817" t="s">
        <v>472</v>
      </c>
      <c r="G3" s="818" t="s">
        <v>84</v>
      </c>
      <c r="H3" s="394"/>
      <c r="I3" s="394"/>
      <c r="J3" s="394"/>
      <c r="K3" s="394"/>
      <c r="L3" s="394"/>
      <c r="M3" s="394"/>
      <c r="N3" s="394"/>
    </row>
    <row r="4" spans="1:17" s="53" customFormat="1" ht="15" x14ac:dyDescent="0.25">
      <c r="A4" s="777" t="s">
        <v>87</v>
      </c>
      <c r="B4" s="1327">
        <v>1406</v>
      </c>
      <c r="C4" s="1303"/>
      <c r="D4" s="1303"/>
      <c r="E4" s="1303"/>
      <c r="F4" s="1304"/>
      <c r="G4" s="1305"/>
      <c r="H4" s="168"/>
      <c r="I4" s="168"/>
      <c r="J4" s="168"/>
      <c r="K4" s="168"/>
      <c r="L4" s="168"/>
      <c r="M4" s="168"/>
      <c r="N4" s="168"/>
      <c r="O4" s="168"/>
      <c r="P4" s="168"/>
      <c r="Q4" s="168"/>
    </row>
    <row r="5" spans="1:17" s="168" customFormat="1" ht="15" customHeight="1" x14ac:dyDescent="0.25">
      <c r="A5" s="912" t="s">
        <v>88</v>
      </c>
      <c r="B5" s="767">
        <v>1020</v>
      </c>
      <c r="C5" s="768">
        <v>0</v>
      </c>
      <c r="D5" s="1306">
        <f>SUM(E5:G5)</f>
        <v>25</v>
      </c>
      <c r="E5" s="768">
        <v>21</v>
      </c>
      <c r="F5" s="768">
        <v>3</v>
      </c>
      <c r="G5" s="769">
        <v>1</v>
      </c>
    </row>
    <row r="6" spans="1:17" s="168" customFormat="1" ht="15" customHeight="1" x14ac:dyDescent="0.25">
      <c r="A6" s="912" t="s">
        <v>89</v>
      </c>
      <c r="B6" s="767">
        <v>151</v>
      </c>
      <c r="C6" s="1307">
        <v>24</v>
      </c>
      <c r="D6" s="1306">
        <f>SUM(E6:G6)</f>
        <v>9</v>
      </c>
      <c r="E6" s="768">
        <v>9</v>
      </c>
      <c r="F6" s="768">
        <v>0</v>
      </c>
      <c r="G6" s="770">
        <v>0</v>
      </c>
      <c r="J6" s="929"/>
    </row>
    <row r="7" spans="1:17" s="168" customFormat="1" ht="15" customHeight="1" x14ac:dyDescent="0.25">
      <c r="A7" s="912" t="s">
        <v>90</v>
      </c>
      <c r="B7" s="767">
        <v>76</v>
      </c>
      <c r="C7" s="1307">
        <v>0</v>
      </c>
      <c r="D7" s="1306">
        <f>SUM(E7:G7)</f>
        <v>0</v>
      </c>
      <c r="E7" s="768">
        <v>0</v>
      </c>
      <c r="F7" s="768">
        <v>0</v>
      </c>
      <c r="G7" s="769">
        <v>0</v>
      </c>
    </row>
    <row r="8" spans="1:17" s="169" customFormat="1" ht="16.5" x14ac:dyDescent="0.2">
      <c r="A8" s="930" t="s">
        <v>607</v>
      </c>
      <c r="B8" s="1308">
        <f>SUM(B5:B7)</f>
        <v>1247</v>
      </c>
      <c r="C8" s="1306">
        <f t="shared" ref="C8:G8" si="0">SUM(C5:C7)</f>
        <v>24</v>
      </c>
      <c r="D8" s="1306">
        <f t="shared" si="0"/>
        <v>34</v>
      </c>
      <c r="E8" s="1306">
        <f t="shared" si="0"/>
        <v>30</v>
      </c>
      <c r="F8" s="1306">
        <f t="shared" si="0"/>
        <v>3</v>
      </c>
      <c r="G8" s="1306">
        <f t="shared" si="0"/>
        <v>1</v>
      </c>
      <c r="H8" s="170"/>
      <c r="I8" s="170"/>
      <c r="J8" s="931"/>
      <c r="K8" s="170"/>
      <c r="L8" s="170"/>
      <c r="M8" s="170"/>
      <c r="N8" s="170"/>
      <c r="O8" s="170"/>
      <c r="P8" s="170"/>
      <c r="Q8" s="170"/>
    </row>
    <row r="9" spans="1:17" s="53" customFormat="1" ht="15.75" thickBot="1" x14ac:dyDescent="0.3">
      <c r="A9" s="894" t="s">
        <v>91</v>
      </c>
      <c r="B9" s="1309">
        <f>D8/B8</f>
        <v>2.7265437048917401E-2</v>
      </c>
      <c r="C9" s="1310"/>
      <c r="D9" s="1310"/>
      <c r="E9" s="1310"/>
      <c r="F9" s="1311"/>
      <c r="G9" s="1312"/>
      <c r="H9" s="168"/>
      <c r="I9" s="168"/>
      <c r="J9" s="168"/>
      <c r="K9" s="168"/>
      <c r="L9" s="168"/>
      <c r="M9" s="168"/>
      <c r="N9" s="168"/>
      <c r="O9" s="168"/>
      <c r="P9" s="168"/>
      <c r="Q9" s="168"/>
    </row>
    <row r="10" spans="1:17" x14ac:dyDescent="0.2">
      <c r="A10" s="893" t="s">
        <v>759</v>
      </c>
      <c r="B10" s="167"/>
      <c r="C10" s="167"/>
      <c r="D10" s="167"/>
      <c r="E10" s="167"/>
      <c r="F10" s="167"/>
      <c r="G10" s="167"/>
      <c r="H10" s="394"/>
      <c r="I10" s="394"/>
      <c r="J10" s="394"/>
      <c r="K10" s="394"/>
      <c r="L10" s="394"/>
      <c r="M10" s="394"/>
      <c r="N10" s="394"/>
    </row>
    <row r="11" spans="1:17" x14ac:dyDescent="0.2">
      <c r="A11" s="906" t="s">
        <v>653</v>
      </c>
      <c r="B11" s="167"/>
      <c r="C11" s="167"/>
      <c r="D11" s="167"/>
      <c r="E11" s="167"/>
      <c r="F11" s="167"/>
      <c r="G11" s="167"/>
      <c r="H11" s="394"/>
      <c r="I11" s="394"/>
      <c r="J11" s="394"/>
      <c r="K11" s="932"/>
      <c r="L11" s="394"/>
      <c r="M11" s="394"/>
      <c r="N11" s="394"/>
    </row>
    <row r="12" spans="1:17" x14ac:dyDescent="0.2">
      <c r="A12" s="906" t="s">
        <v>654</v>
      </c>
      <c r="B12" s="167"/>
      <c r="C12" s="167"/>
      <c r="D12" s="167"/>
      <c r="E12" s="167"/>
      <c r="F12" s="167"/>
      <c r="G12" s="167"/>
      <c r="H12" s="394"/>
      <c r="I12" s="394"/>
      <c r="J12" s="394"/>
      <c r="K12" s="932"/>
      <c r="L12" s="394"/>
      <c r="M12" s="394"/>
      <c r="N12" s="394"/>
    </row>
    <row r="13" spans="1:17" x14ac:dyDescent="0.2">
      <c r="A13" s="906" t="s">
        <v>655</v>
      </c>
      <c r="B13" s="167"/>
      <c r="C13" s="167"/>
      <c r="D13" s="167"/>
      <c r="E13" s="167"/>
      <c r="F13" s="167"/>
      <c r="G13" s="167"/>
      <c r="H13" s="394"/>
      <c r="I13" s="394"/>
      <c r="J13" s="394"/>
      <c r="K13" s="932"/>
      <c r="L13" s="394"/>
      <c r="M13" s="394"/>
      <c r="N13" s="394"/>
    </row>
    <row r="14" spans="1:17" ht="6.75" customHeight="1" thickBot="1" x14ac:dyDescent="0.25">
      <c r="A14" s="771"/>
      <c r="B14" s="167"/>
      <c r="C14" s="167"/>
      <c r="D14" s="167"/>
      <c r="E14" s="167"/>
      <c r="F14" s="167"/>
      <c r="G14" s="167"/>
      <c r="H14" s="394"/>
      <c r="I14" s="394"/>
      <c r="J14" s="394"/>
      <c r="K14" s="394"/>
      <c r="L14" s="394"/>
      <c r="M14" s="394"/>
      <c r="N14" s="394"/>
    </row>
    <row r="15" spans="1:17" ht="21" customHeight="1" thickBot="1" x14ac:dyDescent="0.25">
      <c r="A15" s="1403" t="s">
        <v>92</v>
      </c>
      <c r="B15" s="1404"/>
      <c r="C15" s="1404"/>
      <c r="D15" s="1404"/>
      <c r="E15" s="1404"/>
      <c r="F15" s="1404"/>
      <c r="G15" s="1405"/>
      <c r="H15" s="393"/>
      <c r="I15" s="393"/>
      <c r="J15" s="933"/>
      <c r="K15" s="393"/>
      <c r="L15" s="393"/>
      <c r="M15" s="393"/>
      <c r="N15" s="573"/>
    </row>
    <row r="16" spans="1:17" s="53" customFormat="1" ht="20.25" customHeight="1" thickBot="1" x14ac:dyDescent="0.3">
      <c r="A16" s="961" t="s">
        <v>81</v>
      </c>
      <c r="B16" s="1406" t="s">
        <v>756</v>
      </c>
      <c r="C16" s="1406"/>
      <c r="D16" s="1406"/>
      <c r="E16" s="1406"/>
      <c r="F16" s="1406"/>
      <c r="G16" s="1407"/>
      <c r="H16" s="178"/>
      <c r="I16" s="178"/>
      <c r="J16" s="178"/>
      <c r="K16" s="178"/>
      <c r="L16" s="296"/>
      <c r="M16" s="296"/>
      <c r="N16" s="168"/>
      <c r="O16" s="168"/>
      <c r="P16" s="168"/>
      <c r="Q16" s="168"/>
    </row>
    <row r="17" spans="1:17" ht="31.5" thickBot="1" x14ac:dyDescent="0.25">
      <c r="A17" s="765" t="s">
        <v>82</v>
      </c>
      <c r="B17" s="772" t="s">
        <v>5</v>
      </c>
      <c r="C17" s="819" t="s">
        <v>605</v>
      </c>
      <c r="D17" s="817" t="s">
        <v>608</v>
      </c>
      <c r="E17" s="817" t="s">
        <v>471</v>
      </c>
      <c r="F17" s="817" t="s">
        <v>472</v>
      </c>
      <c r="G17" s="818" t="s">
        <v>84</v>
      </c>
      <c r="H17" s="394"/>
      <c r="I17" s="394"/>
      <c r="J17" s="394"/>
      <c r="K17" s="394"/>
      <c r="L17" s="394"/>
      <c r="M17" s="394"/>
      <c r="N17" s="394"/>
    </row>
    <row r="18" spans="1:17" s="53" customFormat="1" ht="15.75" customHeight="1" x14ac:dyDescent="0.25">
      <c r="A18" s="820" t="s">
        <v>93</v>
      </c>
      <c r="B18" s="1327">
        <v>1511</v>
      </c>
      <c r="C18" s="1303"/>
      <c r="D18" s="1313"/>
      <c r="E18" s="1313"/>
      <c r="F18" s="1313"/>
      <c r="G18" s="1314"/>
      <c r="H18" s="168"/>
      <c r="I18" s="168"/>
      <c r="J18" s="168"/>
      <c r="K18" s="168"/>
      <c r="L18" s="168"/>
      <c r="M18" s="168"/>
      <c r="N18" s="168"/>
      <c r="O18" s="168"/>
      <c r="P18" s="168"/>
      <c r="Q18" s="168"/>
    </row>
    <row r="19" spans="1:17" s="170" customFormat="1" ht="15" customHeight="1" x14ac:dyDescent="0.2">
      <c r="A19" s="934" t="s">
        <v>94</v>
      </c>
      <c r="B19" s="1315">
        <f t="shared" ref="B19:G19" si="1">B32+B57</f>
        <v>1393</v>
      </c>
      <c r="C19" s="1306">
        <f t="shared" si="1"/>
        <v>16</v>
      </c>
      <c r="D19" s="1316">
        <f t="shared" si="1"/>
        <v>18</v>
      </c>
      <c r="E19" s="1317">
        <f t="shared" si="1"/>
        <v>16</v>
      </c>
      <c r="F19" s="1317">
        <f t="shared" si="1"/>
        <v>1</v>
      </c>
      <c r="G19" s="1318">
        <f t="shared" si="1"/>
        <v>1</v>
      </c>
    </row>
    <row r="20" spans="1:17" s="53" customFormat="1" ht="15.75" customHeight="1" thickBot="1" x14ac:dyDescent="0.3">
      <c r="A20" s="894" t="s">
        <v>91</v>
      </c>
      <c r="B20" s="900">
        <f>D19/B19</f>
        <v>1.2921751615218953E-2</v>
      </c>
      <c r="C20" s="1319"/>
      <c r="D20" s="1310"/>
      <c r="E20" s="1310"/>
      <c r="F20" s="1320"/>
      <c r="G20" s="1320"/>
      <c r="H20" s="168"/>
      <c r="I20" s="168"/>
      <c r="J20" s="168"/>
      <c r="K20" s="168"/>
      <c r="L20" s="168"/>
      <c r="M20" s="168"/>
      <c r="N20" s="168"/>
      <c r="O20" s="168"/>
      <c r="P20" s="168"/>
      <c r="Q20" s="168"/>
    </row>
    <row r="21" spans="1:17" ht="13.5" customHeight="1" x14ac:dyDescent="0.2">
      <c r="A21" s="893" t="s">
        <v>758</v>
      </c>
      <c r="B21" s="167"/>
      <c r="C21" s="167"/>
      <c r="D21" s="167"/>
      <c r="E21" s="167"/>
      <c r="F21" s="167"/>
      <c r="G21" s="167"/>
      <c r="H21" s="394"/>
      <c r="I21" s="394"/>
      <c r="J21" s="394"/>
      <c r="K21" s="394"/>
      <c r="L21" s="394"/>
      <c r="M21" s="394"/>
      <c r="N21" s="394"/>
    </row>
    <row r="22" spans="1:17" ht="13.5" customHeight="1" x14ac:dyDescent="0.2">
      <c r="A22" s="906" t="s">
        <v>656</v>
      </c>
      <c r="B22" s="167"/>
      <c r="C22" s="167"/>
      <c r="D22" s="167"/>
      <c r="E22" s="167"/>
      <c r="F22" s="167"/>
      <c r="G22" s="167"/>
      <c r="H22" s="394"/>
      <c r="I22" s="394"/>
      <c r="J22" s="394"/>
      <c r="K22" s="394"/>
      <c r="L22" s="394"/>
      <c r="M22" s="394"/>
      <c r="N22" s="394"/>
    </row>
    <row r="23" spans="1:17" ht="13.5" thickBot="1" x14ac:dyDescent="0.25">
      <c r="A23" s="906"/>
      <c r="B23" s="167"/>
      <c r="C23" s="167"/>
      <c r="D23" s="167"/>
      <c r="E23" s="167"/>
      <c r="F23" s="167"/>
      <c r="G23" s="167"/>
      <c r="H23" s="394"/>
      <c r="I23" s="394"/>
      <c r="J23" s="394"/>
      <c r="K23" s="394"/>
      <c r="L23" s="394"/>
      <c r="M23" s="394"/>
      <c r="N23" s="394"/>
    </row>
    <row r="24" spans="1:17" ht="21" customHeight="1" thickBot="1" x14ac:dyDescent="0.25">
      <c r="A24" s="1403" t="s">
        <v>713</v>
      </c>
      <c r="B24" s="1404"/>
      <c r="C24" s="1404"/>
      <c r="D24" s="1404"/>
      <c r="E24" s="1404"/>
      <c r="F24" s="1404"/>
      <c r="G24" s="1405"/>
      <c r="H24" s="393"/>
      <c r="I24" s="393"/>
      <c r="J24" s="393"/>
      <c r="K24" s="393"/>
      <c r="L24" s="393"/>
      <c r="M24" s="393"/>
      <c r="N24" s="394"/>
    </row>
    <row r="25" spans="1:17" s="53" customFormat="1" ht="20.25" customHeight="1" thickBot="1" x14ac:dyDescent="0.3">
      <c r="A25" s="962" t="s">
        <v>81</v>
      </c>
      <c r="B25" s="1406" t="s">
        <v>756</v>
      </c>
      <c r="C25" s="1406"/>
      <c r="D25" s="1406"/>
      <c r="E25" s="1406"/>
      <c r="F25" s="1406"/>
      <c r="G25" s="1407"/>
      <c r="H25" s="178"/>
      <c r="I25" s="178"/>
      <c r="J25" s="178"/>
      <c r="K25" s="178"/>
      <c r="L25" s="178"/>
      <c r="M25" s="178"/>
      <c r="N25" s="296"/>
      <c r="O25" s="168"/>
      <c r="P25" s="168"/>
      <c r="Q25" s="168"/>
    </row>
    <row r="26" spans="1:17" ht="31.5" thickBot="1" x14ac:dyDescent="0.25">
      <c r="A26" s="765" t="s">
        <v>82</v>
      </c>
      <c r="B26" s="772" t="s">
        <v>5</v>
      </c>
      <c r="C26" s="766" t="s">
        <v>605</v>
      </c>
      <c r="D26" s="817" t="s">
        <v>608</v>
      </c>
      <c r="E26" s="817" t="s">
        <v>86</v>
      </c>
      <c r="F26" s="817" t="s">
        <v>83</v>
      </c>
      <c r="G26" s="818" t="s">
        <v>84</v>
      </c>
      <c r="H26" s="394"/>
      <c r="I26" s="394"/>
      <c r="J26" s="394"/>
      <c r="K26" s="394"/>
      <c r="L26" s="394"/>
      <c r="M26" s="394"/>
      <c r="N26" s="394"/>
    </row>
    <row r="27" spans="1:17" s="53" customFormat="1" ht="15" x14ac:dyDescent="0.25">
      <c r="A27" s="773" t="s">
        <v>359</v>
      </c>
      <c r="B27" s="1321">
        <v>38</v>
      </c>
      <c r="C27" s="895">
        <v>0</v>
      </c>
      <c r="D27" s="1316">
        <f>SUM(E27:G27)</f>
        <v>1</v>
      </c>
      <c r="E27" s="774">
        <v>1</v>
      </c>
      <c r="F27" s="774">
        <v>0</v>
      </c>
      <c r="G27" s="775">
        <v>0</v>
      </c>
      <c r="H27" s="168"/>
      <c r="I27" s="168"/>
      <c r="J27" s="168"/>
      <c r="K27" s="168"/>
      <c r="L27" s="168"/>
      <c r="M27" s="168"/>
      <c r="N27" s="168"/>
      <c r="O27" s="168"/>
      <c r="P27" s="168"/>
      <c r="Q27" s="168"/>
    </row>
    <row r="28" spans="1:17" s="53" customFormat="1" ht="15" x14ac:dyDescent="0.25">
      <c r="A28" s="773" t="s">
        <v>360</v>
      </c>
      <c r="B28" s="767">
        <v>221</v>
      </c>
      <c r="C28" s="895">
        <v>0</v>
      </c>
      <c r="D28" s="1316">
        <f>SUM(E28:G28)</f>
        <v>2</v>
      </c>
      <c r="E28" s="774">
        <v>2</v>
      </c>
      <c r="F28" s="774">
        <v>0</v>
      </c>
      <c r="G28" s="775">
        <v>0</v>
      </c>
      <c r="H28" s="168"/>
      <c r="I28" s="168"/>
      <c r="J28" s="168"/>
      <c r="K28" s="168"/>
      <c r="L28" s="168"/>
      <c r="M28" s="168"/>
      <c r="N28" s="168"/>
      <c r="O28" s="168"/>
      <c r="P28" s="168"/>
      <c r="Q28" s="168"/>
    </row>
    <row r="29" spans="1:17" s="53" customFormat="1" ht="15" customHeight="1" x14ac:dyDescent="0.25">
      <c r="A29" s="773" t="s">
        <v>95</v>
      </c>
      <c r="B29" s="767">
        <v>248</v>
      </c>
      <c r="C29" s="895">
        <v>8</v>
      </c>
      <c r="D29" s="1316">
        <f>SUM(E29:G29)</f>
        <v>2</v>
      </c>
      <c r="E29" s="774">
        <v>1</v>
      </c>
      <c r="F29" s="774">
        <v>1</v>
      </c>
      <c r="G29" s="1322">
        <v>0</v>
      </c>
      <c r="H29" s="168"/>
      <c r="I29" s="168"/>
      <c r="J29" s="168"/>
      <c r="K29" s="168"/>
      <c r="L29" s="168"/>
      <c r="M29" s="168"/>
      <c r="N29" s="168"/>
      <c r="O29" s="168"/>
      <c r="P29" s="168"/>
      <c r="Q29" s="168"/>
    </row>
    <row r="30" spans="1:17" s="8" customFormat="1" ht="15" customHeight="1" x14ac:dyDescent="0.25">
      <c r="A30" s="776" t="s">
        <v>96</v>
      </c>
      <c r="B30" s="767">
        <v>91</v>
      </c>
      <c r="C30" s="895">
        <v>0</v>
      </c>
      <c r="D30" s="1316">
        <f>SUM(E30:G30)</f>
        <v>5</v>
      </c>
      <c r="E30" s="774">
        <v>5</v>
      </c>
      <c r="F30" s="774">
        <v>0</v>
      </c>
      <c r="G30" s="775">
        <v>0</v>
      </c>
      <c r="J30" s="935"/>
    </row>
    <row r="31" spans="1:17" s="168" customFormat="1" ht="15" customHeight="1" x14ac:dyDescent="0.25">
      <c r="A31" s="773" t="s">
        <v>97</v>
      </c>
      <c r="B31" s="767">
        <v>278</v>
      </c>
      <c r="C31" s="895">
        <v>3</v>
      </c>
      <c r="D31" s="1316">
        <f>SUM(E31:G31)</f>
        <v>2</v>
      </c>
      <c r="E31" s="774">
        <v>2</v>
      </c>
      <c r="F31" s="774">
        <v>0</v>
      </c>
      <c r="G31" s="775">
        <v>0</v>
      </c>
    </row>
    <row r="32" spans="1:17" s="169" customFormat="1" ht="14.25" x14ac:dyDescent="0.2">
      <c r="A32" s="930" t="s">
        <v>98</v>
      </c>
      <c r="B32" s="1323">
        <f>SUM(B27:B31)</f>
        <v>876</v>
      </c>
      <c r="C32" s="1316">
        <f t="shared" ref="C32:G32" si="2">SUM(C27:C31)</f>
        <v>11</v>
      </c>
      <c r="D32" s="1316">
        <f>SUM(D27:D31)</f>
        <v>12</v>
      </c>
      <c r="E32" s="1316">
        <f t="shared" si="2"/>
        <v>11</v>
      </c>
      <c r="F32" s="1316">
        <f t="shared" si="2"/>
        <v>1</v>
      </c>
      <c r="G32" s="1324">
        <f t="shared" si="2"/>
        <v>0</v>
      </c>
      <c r="H32" s="170"/>
      <c r="I32" s="170"/>
      <c r="J32" s="170"/>
      <c r="K32" s="170"/>
      <c r="L32" s="170"/>
      <c r="M32" s="170"/>
      <c r="N32" s="170"/>
      <c r="O32" s="170"/>
      <c r="P32" s="170"/>
      <c r="Q32" s="170"/>
    </row>
    <row r="33" spans="1:17" s="53" customFormat="1" ht="15.75" thickBot="1" x14ac:dyDescent="0.3">
      <c r="A33" s="894" t="s">
        <v>91</v>
      </c>
      <c r="B33" s="896">
        <f>D32/B32</f>
        <v>1.3698630136986301E-2</v>
      </c>
      <c r="C33" s="1325"/>
      <c r="D33" s="1310"/>
      <c r="E33" s="1310"/>
      <c r="F33" s="1311"/>
      <c r="G33" s="1312"/>
      <c r="H33" s="936"/>
      <c r="I33" s="168"/>
      <c r="J33" s="168"/>
      <c r="K33" s="168"/>
      <c r="L33" s="168"/>
      <c r="M33" s="168"/>
      <c r="N33" s="168"/>
      <c r="O33" s="168"/>
      <c r="P33" s="168"/>
      <c r="Q33" s="168"/>
    </row>
    <row r="34" spans="1:17" ht="13.5" customHeight="1" x14ac:dyDescent="0.25">
      <c r="A34" s="893" t="s">
        <v>760</v>
      </c>
      <c r="B34" s="53"/>
      <c r="C34" s="53"/>
      <c r="D34" s="53"/>
      <c r="E34" s="53"/>
      <c r="F34" s="53"/>
      <c r="G34" s="53"/>
      <c r="H34" s="168"/>
      <c r="I34" s="168"/>
      <c r="J34" s="168"/>
      <c r="K34" s="168"/>
      <c r="L34" s="168"/>
      <c r="M34" s="168"/>
      <c r="N34" s="168"/>
    </row>
    <row r="35" spans="1:17" ht="13.5" customHeight="1" x14ac:dyDescent="0.25">
      <c r="A35" s="906" t="s">
        <v>657</v>
      </c>
      <c r="B35" s="53"/>
      <c r="C35" s="53"/>
      <c r="D35" s="53"/>
      <c r="E35" s="53"/>
      <c r="F35" s="53"/>
      <c r="G35" s="53"/>
      <c r="H35" s="168"/>
      <c r="I35" s="168"/>
      <c r="J35" s="168"/>
      <c r="K35" s="168"/>
      <c r="L35" s="168"/>
      <c r="M35" s="168"/>
      <c r="N35" s="168"/>
    </row>
    <row r="36" spans="1:17" ht="12.75" customHeight="1" thickBot="1" x14ac:dyDescent="0.3">
      <c r="A36" s="906"/>
      <c r="B36" s="53"/>
      <c r="C36" s="53"/>
      <c r="D36" s="53"/>
      <c r="E36" s="53"/>
      <c r="F36" s="53"/>
      <c r="G36" s="53"/>
      <c r="H36" s="168"/>
      <c r="I36" s="168"/>
      <c r="J36" s="168"/>
      <c r="K36" s="168"/>
      <c r="L36" s="168"/>
      <c r="M36" s="168"/>
      <c r="N36" s="168"/>
    </row>
    <row r="37" spans="1:17" ht="21.75" customHeight="1" thickBot="1" x14ac:dyDescent="0.25">
      <c r="A37" s="1403" t="s">
        <v>99</v>
      </c>
      <c r="B37" s="1404"/>
      <c r="C37" s="1404"/>
      <c r="D37" s="1404"/>
      <c r="E37" s="1404"/>
      <c r="F37" s="1404"/>
      <c r="G37" s="1405"/>
      <c r="H37" s="393"/>
      <c r="I37" s="393"/>
      <c r="J37" s="393"/>
      <c r="K37" s="393"/>
      <c r="L37" s="393"/>
      <c r="M37" s="393"/>
      <c r="N37" s="394"/>
    </row>
    <row r="38" spans="1:17" s="53" customFormat="1" ht="20.25" customHeight="1" thickBot="1" x14ac:dyDescent="0.3">
      <c r="A38" s="1376" t="s">
        <v>712</v>
      </c>
      <c r="B38" s="1406" t="s">
        <v>756</v>
      </c>
      <c r="C38" s="1406"/>
      <c r="D38" s="1406"/>
      <c r="E38" s="1406"/>
      <c r="F38" s="1406"/>
      <c r="G38" s="1407"/>
      <c r="H38" s="178"/>
      <c r="I38" s="178"/>
      <c r="J38" s="296"/>
      <c r="K38" s="296"/>
      <c r="L38" s="296"/>
      <c r="M38" s="296"/>
      <c r="N38" s="168"/>
      <c r="O38" s="168"/>
      <c r="P38" s="168"/>
      <c r="Q38" s="168"/>
    </row>
    <row r="39" spans="1:17" ht="30" customHeight="1" thickBot="1" x14ac:dyDescent="0.5">
      <c r="A39" s="765" t="s">
        <v>82</v>
      </c>
      <c r="B39" s="772" t="s">
        <v>5</v>
      </c>
      <c r="C39" s="766" t="s">
        <v>605</v>
      </c>
      <c r="D39" s="817" t="s">
        <v>608</v>
      </c>
      <c r="E39" s="817" t="s">
        <v>86</v>
      </c>
      <c r="F39" s="817" t="s">
        <v>83</v>
      </c>
      <c r="G39" s="818" t="s">
        <v>84</v>
      </c>
      <c r="H39" s="394"/>
      <c r="I39" s="937"/>
      <c r="J39" s="394"/>
      <c r="K39" s="394"/>
      <c r="L39" s="394"/>
      <c r="M39" s="394"/>
      <c r="N39" s="394"/>
    </row>
    <row r="40" spans="1:17" s="168" customFormat="1" ht="14.1" customHeight="1" x14ac:dyDescent="0.25">
      <c r="A40" s="777" t="s">
        <v>100</v>
      </c>
      <c r="B40" s="897">
        <v>13</v>
      </c>
      <c r="C40" s="898">
        <v>0</v>
      </c>
      <c r="D40" s="1326">
        <f t="shared" ref="D40:D56" si="3">SUM(E40:G40)</f>
        <v>0</v>
      </c>
      <c r="E40" s="778">
        <v>0</v>
      </c>
      <c r="F40" s="778">
        <v>0</v>
      </c>
      <c r="G40" s="779">
        <v>0</v>
      </c>
    </row>
    <row r="41" spans="1:17" s="53" customFormat="1" ht="14.1" customHeight="1" x14ac:dyDescent="0.25">
      <c r="A41" s="773" t="s">
        <v>413</v>
      </c>
      <c r="B41" s="899">
        <v>0</v>
      </c>
      <c r="C41" s="898">
        <v>0</v>
      </c>
      <c r="D41" s="1316">
        <f t="shared" si="3"/>
        <v>0</v>
      </c>
      <c r="E41" s="778">
        <v>0</v>
      </c>
      <c r="F41" s="778">
        <v>0</v>
      </c>
      <c r="G41" s="779">
        <v>0</v>
      </c>
      <c r="H41" s="168"/>
      <c r="I41" s="168"/>
      <c r="J41" s="168"/>
      <c r="K41" s="168"/>
      <c r="L41" s="168"/>
      <c r="M41" s="168"/>
      <c r="N41" s="168"/>
      <c r="O41" s="168"/>
      <c r="P41" s="168"/>
      <c r="Q41" s="168"/>
    </row>
    <row r="42" spans="1:17" s="53" customFormat="1" ht="14.1" customHeight="1" x14ac:dyDescent="0.25">
      <c r="A42" s="773" t="s">
        <v>102</v>
      </c>
      <c r="B42" s="899">
        <v>23</v>
      </c>
      <c r="C42" s="898">
        <v>0</v>
      </c>
      <c r="D42" s="1316">
        <f t="shared" si="3"/>
        <v>1</v>
      </c>
      <c r="E42" s="778">
        <v>1</v>
      </c>
      <c r="F42" s="778">
        <v>0</v>
      </c>
      <c r="G42" s="779">
        <v>0</v>
      </c>
      <c r="H42" s="168"/>
      <c r="I42" s="168"/>
      <c r="J42" s="168"/>
      <c r="K42" s="168"/>
      <c r="L42" s="168"/>
      <c r="M42" s="168"/>
      <c r="N42" s="168"/>
      <c r="O42" s="168"/>
      <c r="P42" s="168"/>
      <c r="Q42" s="168"/>
    </row>
    <row r="43" spans="1:17" s="53" customFormat="1" ht="14.1" customHeight="1" x14ac:dyDescent="0.25">
      <c r="A43" s="773" t="s">
        <v>103</v>
      </c>
      <c r="B43" s="899">
        <v>37</v>
      </c>
      <c r="C43" s="898">
        <v>0</v>
      </c>
      <c r="D43" s="1316">
        <f t="shared" si="3"/>
        <v>1</v>
      </c>
      <c r="E43" s="778">
        <v>1</v>
      </c>
      <c r="F43" s="778">
        <v>0</v>
      </c>
      <c r="G43" s="779">
        <v>0</v>
      </c>
      <c r="H43" s="168"/>
      <c r="I43" s="168"/>
      <c r="J43" s="168"/>
      <c r="K43" s="168"/>
      <c r="L43" s="168"/>
      <c r="M43" s="168"/>
      <c r="N43" s="168"/>
      <c r="O43" s="168"/>
      <c r="P43" s="168"/>
      <c r="Q43" s="168"/>
    </row>
    <row r="44" spans="1:17" s="53" customFormat="1" ht="14.1" customHeight="1" x14ac:dyDescent="0.25">
      <c r="A44" s="773" t="s">
        <v>104</v>
      </c>
      <c r="B44" s="899">
        <v>59</v>
      </c>
      <c r="C44" s="898">
        <v>0</v>
      </c>
      <c r="D44" s="1316">
        <f t="shared" si="3"/>
        <v>0</v>
      </c>
      <c r="E44" s="778">
        <v>0</v>
      </c>
      <c r="F44" s="778">
        <v>0</v>
      </c>
      <c r="G44" s="779">
        <v>0</v>
      </c>
      <c r="H44" s="168"/>
      <c r="I44" s="168"/>
      <c r="J44" s="168"/>
      <c r="K44" s="168"/>
      <c r="L44" s="168"/>
      <c r="M44" s="168"/>
      <c r="N44" s="168"/>
      <c r="O44" s="168"/>
      <c r="P44" s="168"/>
      <c r="Q44" s="168"/>
    </row>
    <row r="45" spans="1:17" s="53" customFormat="1" ht="14.1" customHeight="1" x14ac:dyDescent="0.25">
      <c r="A45" s="773" t="s">
        <v>105</v>
      </c>
      <c r="B45" s="899">
        <v>10</v>
      </c>
      <c r="C45" s="898">
        <v>0</v>
      </c>
      <c r="D45" s="1316">
        <f t="shared" si="3"/>
        <v>0</v>
      </c>
      <c r="E45" s="778">
        <v>0</v>
      </c>
      <c r="F45" s="778">
        <v>0</v>
      </c>
      <c r="G45" s="779">
        <v>0</v>
      </c>
      <c r="H45" s="168"/>
      <c r="I45" s="168"/>
      <c r="J45" s="168"/>
      <c r="K45" s="168"/>
      <c r="L45" s="168"/>
      <c r="M45" s="168"/>
      <c r="N45" s="168"/>
      <c r="O45" s="168"/>
      <c r="P45" s="168"/>
      <c r="Q45" s="168"/>
    </row>
    <row r="46" spans="1:17" s="168" customFormat="1" ht="14.1" customHeight="1" x14ac:dyDescent="0.25">
      <c r="A46" s="776" t="s">
        <v>106</v>
      </c>
      <c r="B46" s="899">
        <v>0</v>
      </c>
      <c r="C46" s="898">
        <v>0</v>
      </c>
      <c r="D46" s="1316">
        <f t="shared" si="3"/>
        <v>0</v>
      </c>
      <c r="E46" s="778">
        <v>0</v>
      </c>
      <c r="F46" s="778">
        <v>0</v>
      </c>
      <c r="G46" s="779">
        <v>0</v>
      </c>
    </row>
    <row r="47" spans="1:17" s="53" customFormat="1" ht="14.1" customHeight="1" x14ac:dyDescent="0.25">
      <c r="A47" s="773" t="s">
        <v>107</v>
      </c>
      <c r="B47" s="899">
        <v>66</v>
      </c>
      <c r="C47" s="898">
        <v>0</v>
      </c>
      <c r="D47" s="1316">
        <f t="shared" si="3"/>
        <v>1</v>
      </c>
      <c r="E47" s="778">
        <v>1</v>
      </c>
      <c r="F47" s="778">
        <v>0</v>
      </c>
      <c r="G47" s="779">
        <v>0</v>
      </c>
      <c r="H47" s="168"/>
      <c r="I47" s="168"/>
      <c r="J47" s="168"/>
      <c r="K47" s="168"/>
      <c r="L47" s="168"/>
      <c r="M47" s="168"/>
      <c r="N47" s="168"/>
      <c r="O47" s="168"/>
      <c r="P47" s="168"/>
      <c r="Q47" s="168"/>
    </row>
    <row r="48" spans="1:17" s="168" customFormat="1" ht="14.1" customHeight="1" x14ac:dyDescent="0.25">
      <c r="A48" s="773" t="s">
        <v>509</v>
      </c>
      <c r="B48" s="899">
        <v>47</v>
      </c>
      <c r="C48" s="898">
        <v>0</v>
      </c>
      <c r="D48" s="1316">
        <f t="shared" si="3"/>
        <v>2</v>
      </c>
      <c r="E48" s="778">
        <v>1</v>
      </c>
      <c r="F48" s="778">
        <v>0</v>
      </c>
      <c r="G48" s="779">
        <v>1</v>
      </c>
    </row>
    <row r="49" spans="1:17" s="168" customFormat="1" ht="14.1" customHeight="1" x14ac:dyDescent="0.25">
      <c r="A49" s="773" t="s">
        <v>109</v>
      </c>
      <c r="B49" s="899">
        <v>80</v>
      </c>
      <c r="C49" s="898">
        <v>2</v>
      </c>
      <c r="D49" s="1316">
        <f t="shared" si="3"/>
        <v>0</v>
      </c>
      <c r="E49" s="778">
        <v>0</v>
      </c>
      <c r="F49" s="778">
        <v>0</v>
      </c>
      <c r="G49" s="779">
        <v>0</v>
      </c>
    </row>
    <row r="50" spans="1:17" s="53" customFormat="1" ht="14.1" customHeight="1" x14ac:dyDescent="0.25">
      <c r="A50" s="773" t="s">
        <v>110</v>
      </c>
      <c r="B50" s="899">
        <v>12</v>
      </c>
      <c r="C50" s="898">
        <v>0</v>
      </c>
      <c r="D50" s="1316">
        <f t="shared" si="3"/>
        <v>0</v>
      </c>
      <c r="E50" s="778">
        <v>0</v>
      </c>
      <c r="F50" s="778">
        <v>0</v>
      </c>
      <c r="G50" s="779">
        <v>0</v>
      </c>
      <c r="H50" s="168"/>
      <c r="I50" s="168" t="s">
        <v>71</v>
      </c>
      <c r="J50" s="168"/>
      <c r="K50" s="168"/>
      <c r="L50" s="168"/>
      <c r="M50" s="168"/>
      <c r="N50" s="168"/>
      <c r="O50" s="168"/>
      <c r="P50" s="168"/>
      <c r="Q50" s="168"/>
    </row>
    <row r="51" spans="1:17" s="53" customFormat="1" ht="14.1" customHeight="1" x14ac:dyDescent="0.25">
      <c r="A51" s="773" t="s">
        <v>111</v>
      </c>
      <c r="B51" s="899">
        <v>61</v>
      </c>
      <c r="C51" s="898">
        <v>1</v>
      </c>
      <c r="D51" s="1316">
        <f t="shared" si="3"/>
        <v>0</v>
      </c>
      <c r="E51" s="778">
        <v>0</v>
      </c>
      <c r="F51" s="778">
        <v>0</v>
      </c>
      <c r="G51" s="779">
        <v>0</v>
      </c>
      <c r="H51" s="168"/>
      <c r="I51" s="168"/>
      <c r="J51" s="168"/>
      <c r="K51" s="168"/>
      <c r="L51" s="168"/>
      <c r="M51" s="168"/>
      <c r="N51" s="168"/>
      <c r="O51" s="168"/>
      <c r="P51" s="168"/>
      <c r="Q51" s="168"/>
    </row>
    <row r="52" spans="1:17" s="168" customFormat="1" ht="14.1" customHeight="1" x14ac:dyDescent="0.25">
      <c r="A52" s="773" t="s">
        <v>749</v>
      </c>
      <c r="B52" s="899">
        <v>0</v>
      </c>
      <c r="C52" s="898">
        <v>0</v>
      </c>
      <c r="D52" s="1316">
        <f t="shared" si="3"/>
        <v>0</v>
      </c>
      <c r="E52" s="778">
        <v>0</v>
      </c>
      <c r="F52" s="778">
        <v>0</v>
      </c>
      <c r="G52" s="779">
        <v>0</v>
      </c>
    </row>
    <row r="53" spans="1:17" s="168" customFormat="1" ht="14.1" customHeight="1" x14ac:dyDescent="0.25">
      <c r="A53" s="773" t="s">
        <v>750</v>
      </c>
      <c r="B53" s="899">
        <v>36</v>
      </c>
      <c r="C53" s="898">
        <v>0</v>
      </c>
      <c r="D53" s="1316">
        <f t="shared" si="3"/>
        <v>0</v>
      </c>
      <c r="E53" s="778">
        <v>0</v>
      </c>
      <c r="F53" s="778">
        <v>0</v>
      </c>
      <c r="G53" s="779">
        <v>0</v>
      </c>
    </row>
    <row r="54" spans="1:17" s="53" customFormat="1" ht="14.1" customHeight="1" x14ac:dyDescent="0.25">
      <c r="A54" s="773" t="s">
        <v>113</v>
      </c>
      <c r="B54" s="899">
        <v>6</v>
      </c>
      <c r="C54" s="898">
        <v>1</v>
      </c>
      <c r="D54" s="1316">
        <f t="shared" si="3"/>
        <v>0</v>
      </c>
      <c r="E54" s="778">
        <v>0</v>
      </c>
      <c r="F54" s="778">
        <v>0</v>
      </c>
      <c r="G54" s="779">
        <v>0</v>
      </c>
      <c r="H54" s="168"/>
      <c r="I54" s="168"/>
      <c r="J54" s="168"/>
      <c r="K54" s="168"/>
      <c r="L54" s="168"/>
      <c r="M54" s="168"/>
      <c r="N54" s="168"/>
      <c r="O54" s="168"/>
      <c r="P54" s="168"/>
      <c r="Q54" s="168"/>
    </row>
    <row r="55" spans="1:17" s="53" customFormat="1" ht="14.1" customHeight="1" x14ac:dyDescent="0.25">
      <c r="A55" s="773" t="s">
        <v>510</v>
      </c>
      <c r="B55" s="899">
        <v>56</v>
      </c>
      <c r="C55" s="898">
        <v>1</v>
      </c>
      <c r="D55" s="1316">
        <f t="shared" si="3"/>
        <v>1</v>
      </c>
      <c r="E55" s="778">
        <v>1</v>
      </c>
      <c r="F55" s="778">
        <v>0</v>
      </c>
      <c r="G55" s="779">
        <v>0</v>
      </c>
      <c r="H55" s="168"/>
      <c r="I55" s="168"/>
      <c r="J55" s="168"/>
      <c r="K55" s="168"/>
      <c r="L55" s="168"/>
      <c r="M55" s="168"/>
      <c r="N55" s="168"/>
      <c r="O55" s="168"/>
      <c r="P55" s="168"/>
      <c r="Q55" s="168"/>
    </row>
    <row r="56" spans="1:17" s="53" customFormat="1" ht="14.1" customHeight="1" x14ac:dyDescent="0.25">
      <c r="A56" s="773" t="s">
        <v>748</v>
      </c>
      <c r="B56" s="899">
        <v>11</v>
      </c>
      <c r="C56" s="898">
        <v>0</v>
      </c>
      <c r="D56" s="1316">
        <f t="shared" si="3"/>
        <v>0</v>
      </c>
      <c r="E56" s="778">
        <v>0</v>
      </c>
      <c r="F56" s="778">
        <v>0</v>
      </c>
      <c r="G56" s="779">
        <v>0</v>
      </c>
      <c r="H56" s="168"/>
      <c r="I56" s="168"/>
      <c r="J56" s="168"/>
      <c r="K56" s="168"/>
      <c r="L56" s="168"/>
      <c r="M56" s="168"/>
      <c r="N56" s="168"/>
      <c r="O56" s="168"/>
      <c r="P56" s="168"/>
      <c r="Q56" s="168"/>
    </row>
    <row r="57" spans="1:17" s="169" customFormat="1" ht="14.1" customHeight="1" x14ac:dyDescent="0.2">
      <c r="A57" s="930" t="s">
        <v>114</v>
      </c>
      <c r="B57" s="1323">
        <f>SUM(B40:B56)</f>
        <v>517</v>
      </c>
      <c r="C57" s="1316">
        <f>SUM(C40:C56)</f>
        <v>5</v>
      </c>
      <c r="D57" s="1316">
        <f t="shared" ref="D57:G57" si="4">SUM(D40:D56)</f>
        <v>6</v>
      </c>
      <c r="E57" s="1316">
        <f t="shared" si="4"/>
        <v>5</v>
      </c>
      <c r="F57" s="1316">
        <f t="shared" si="4"/>
        <v>0</v>
      </c>
      <c r="G57" s="1324">
        <f t="shared" si="4"/>
        <v>1</v>
      </c>
      <c r="H57" s="170"/>
      <c r="I57" s="170"/>
      <c r="J57" s="170"/>
      <c r="K57" s="170"/>
      <c r="L57" s="170"/>
      <c r="M57" s="170"/>
      <c r="N57" s="170"/>
      <c r="O57" s="170"/>
      <c r="P57" s="170"/>
      <c r="Q57" s="170"/>
    </row>
    <row r="58" spans="1:17" s="53" customFormat="1" ht="14.1" customHeight="1" thickBot="1" x14ac:dyDescent="0.3">
      <c r="A58" s="894" t="s">
        <v>91</v>
      </c>
      <c r="B58" s="900">
        <f>D57/B57</f>
        <v>1.160541586073501E-2</v>
      </c>
      <c r="C58" s="1310"/>
      <c r="D58" s="1325"/>
      <c r="E58" s="1325"/>
      <c r="F58" s="1310"/>
      <c r="G58" s="1320"/>
      <c r="H58" s="938"/>
      <c r="I58" s="938"/>
      <c r="J58" s="168"/>
      <c r="K58" s="168"/>
      <c r="L58" s="168"/>
      <c r="M58" s="168"/>
      <c r="N58" s="168"/>
      <c r="O58" s="168"/>
      <c r="P58" s="168"/>
      <c r="Q58" s="168"/>
    </row>
    <row r="59" spans="1:17" x14ac:dyDescent="0.2">
      <c r="A59" s="893" t="s">
        <v>757</v>
      </c>
      <c r="B59" s="167"/>
      <c r="C59" s="167"/>
      <c r="D59" s="167"/>
      <c r="E59" s="167"/>
      <c r="F59" s="167"/>
      <c r="G59" s="167"/>
      <c r="H59" s="394"/>
      <c r="I59" s="394"/>
      <c r="J59" s="394"/>
      <c r="K59" s="394"/>
      <c r="L59" s="394"/>
      <c r="M59" s="394"/>
      <c r="N59" s="394"/>
    </row>
    <row r="60" spans="1:17" x14ac:dyDescent="0.2">
      <c r="A60" s="906" t="s">
        <v>657</v>
      </c>
      <c r="B60" s="167"/>
      <c r="C60" s="167"/>
      <c r="D60" s="167"/>
      <c r="E60" s="167"/>
      <c r="F60" s="167"/>
      <c r="G60" s="167"/>
      <c r="H60" s="394"/>
      <c r="I60" s="394"/>
      <c r="J60" s="394"/>
      <c r="K60" s="394"/>
      <c r="L60" s="394"/>
      <c r="M60" s="394"/>
      <c r="N60" s="394"/>
    </row>
    <row r="61" spans="1:17" x14ac:dyDescent="0.2">
      <c r="A61" s="906" t="s">
        <v>751</v>
      </c>
      <c r="B61" s="167"/>
      <c r="C61" s="167"/>
      <c r="D61" s="167"/>
      <c r="E61" s="167"/>
      <c r="F61" s="167"/>
      <c r="G61" s="167"/>
      <c r="H61" s="394"/>
      <c r="I61" s="394"/>
      <c r="J61" s="394"/>
      <c r="K61" s="394"/>
      <c r="L61" s="394"/>
      <c r="M61" s="394"/>
      <c r="N61" s="394"/>
    </row>
    <row r="62" spans="1:17" ht="9" customHeight="1" x14ac:dyDescent="0.2">
      <c r="B62" s="167"/>
      <c r="C62" s="167"/>
      <c r="D62" s="167"/>
      <c r="E62" s="167"/>
      <c r="F62" s="167"/>
      <c r="G62" s="167"/>
      <c r="H62" s="394"/>
      <c r="I62" s="394"/>
      <c r="J62" s="394"/>
      <c r="K62" s="394"/>
      <c r="L62" s="394"/>
      <c r="M62" s="394"/>
      <c r="N62" s="394"/>
    </row>
    <row r="63" spans="1:17" ht="18" hidden="1" customHeight="1" thickBot="1" x14ac:dyDescent="0.25">
      <c r="A63" s="919" t="s">
        <v>115</v>
      </c>
      <c r="B63" s="1403">
        <v>2019</v>
      </c>
      <c r="C63" s="1404"/>
      <c r="D63" s="1404"/>
      <c r="E63" s="1404"/>
      <c r="F63" s="1404"/>
      <c r="G63" s="1404"/>
      <c r="H63" s="1404"/>
      <c r="I63" s="1404"/>
      <c r="J63" s="1404"/>
      <c r="K63" s="1404"/>
      <c r="L63" s="1404"/>
      <c r="M63" s="1405"/>
      <c r="N63" s="394"/>
    </row>
    <row r="64" spans="1:17" ht="14.1" hidden="1" customHeight="1" thickBot="1" x14ac:dyDescent="0.25">
      <c r="A64" s="1332" t="s">
        <v>82</v>
      </c>
      <c r="B64" s="1333" t="s">
        <v>116</v>
      </c>
      <c r="C64" s="1334" t="s">
        <v>117</v>
      </c>
      <c r="D64" s="1334" t="s">
        <v>118</v>
      </c>
      <c r="E64" s="1334" t="s">
        <v>119</v>
      </c>
      <c r="F64" s="1334" t="s">
        <v>120</v>
      </c>
      <c r="G64" s="1334" t="s">
        <v>121</v>
      </c>
      <c r="H64" s="1334" t="s">
        <v>706</v>
      </c>
      <c r="I64" s="1334" t="s">
        <v>707</v>
      </c>
      <c r="J64" s="1334" t="s">
        <v>708</v>
      </c>
      <c r="K64" s="1334" t="s">
        <v>709</v>
      </c>
      <c r="L64" s="1334" t="s">
        <v>710</v>
      </c>
      <c r="M64" s="1335" t="s">
        <v>711</v>
      </c>
      <c r="N64" s="394"/>
    </row>
    <row r="65" spans="1:14" ht="14.1" hidden="1" customHeight="1" x14ac:dyDescent="0.2">
      <c r="A65" s="1328" t="s">
        <v>87</v>
      </c>
      <c r="B65" s="1329">
        <v>2917</v>
      </c>
      <c r="C65" s="1330">
        <v>2917</v>
      </c>
      <c r="D65" s="1330">
        <v>2917</v>
      </c>
      <c r="E65" s="1330">
        <v>2917</v>
      </c>
      <c r="F65" s="1330">
        <v>2917</v>
      </c>
      <c r="G65" s="1330">
        <v>2917</v>
      </c>
      <c r="H65" s="1330">
        <v>2917</v>
      </c>
      <c r="I65" s="1330">
        <v>2917</v>
      </c>
      <c r="J65" s="1330">
        <v>2917</v>
      </c>
      <c r="K65" s="1330">
        <v>2917</v>
      </c>
      <c r="L65" s="1330">
        <v>2917</v>
      </c>
      <c r="M65" s="1331">
        <v>2917</v>
      </c>
      <c r="N65" s="394"/>
    </row>
    <row r="66" spans="1:14" ht="14.1" hidden="1" customHeight="1" x14ac:dyDescent="0.2">
      <c r="A66" s="963" t="s">
        <v>122</v>
      </c>
      <c r="B66" s="907">
        <v>2750</v>
      </c>
      <c r="C66" s="908">
        <v>2740</v>
      </c>
      <c r="D66" s="909">
        <v>2725</v>
      </c>
      <c r="E66" s="908">
        <v>2725</v>
      </c>
      <c r="F66" s="910">
        <v>2701</v>
      </c>
      <c r="G66" s="911">
        <v>2708</v>
      </c>
      <c r="H66" s="913">
        <v>2735</v>
      </c>
      <c r="I66" s="913">
        <v>2731</v>
      </c>
      <c r="J66" s="913">
        <v>2749</v>
      </c>
      <c r="K66" s="909">
        <v>2769</v>
      </c>
      <c r="L66" s="909">
        <v>2766</v>
      </c>
      <c r="M66" s="914">
        <v>2768</v>
      </c>
      <c r="N66" s="394"/>
    </row>
    <row r="67" spans="1:14" ht="14.1" hidden="1" customHeight="1" x14ac:dyDescent="0.2">
      <c r="A67" s="963" t="s">
        <v>658</v>
      </c>
      <c r="B67" s="907">
        <v>46</v>
      </c>
      <c r="C67" s="908">
        <v>39</v>
      </c>
      <c r="D67" s="909">
        <v>52</v>
      </c>
      <c r="E67" s="908">
        <v>52</v>
      </c>
      <c r="F67" s="910">
        <v>59</v>
      </c>
      <c r="G67" s="911">
        <v>68</v>
      </c>
      <c r="H67" s="913">
        <v>105</v>
      </c>
      <c r="I67" s="913">
        <v>69</v>
      </c>
      <c r="J67" s="913">
        <v>70</v>
      </c>
      <c r="K67" s="909">
        <v>71</v>
      </c>
      <c r="L67" s="909">
        <v>62</v>
      </c>
      <c r="M67" s="914">
        <v>62</v>
      </c>
      <c r="N67" s="394"/>
    </row>
    <row r="68" spans="1:14" ht="14.1" hidden="1" customHeight="1" x14ac:dyDescent="0.2">
      <c r="A68" s="964" t="s">
        <v>659</v>
      </c>
      <c r="B68" s="915">
        <v>63</v>
      </c>
      <c r="C68" s="916">
        <v>52</v>
      </c>
      <c r="D68" s="916">
        <v>68</v>
      </c>
      <c r="E68" s="916">
        <v>56</v>
      </c>
      <c r="F68" s="917">
        <v>83</v>
      </c>
      <c r="G68" s="918">
        <v>65</v>
      </c>
      <c r="H68" s="965">
        <v>84</v>
      </c>
      <c r="I68" s="965">
        <v>71</v>
      </c>
      <c r="J68" s="965">
        <v>58</v>
      </c>
      <c r="K68" s="966">
        <v>62</v>
      </c>
      <c r="L68" s="966">
        <v>66</v>
      </c>
      <c r="M68" s="967">
        <v>61</v>
      </c>
      <c r="N68" s="394"/>
    </row>
    <row r="69" spans="1:14" ht="14.1" hidden="1" customHeight="1" x14ac:dyDescent="0.2">
      <c r="A69" s="964" t="s">
        <v>473</v>
      </c>
      <c r="B69" s="915">
        <v>4</v>
      </c>
      <c r="C69" s="916">
        <v>4</v>
      </c>
      <c r="D69" s="916">
        <v>4</v>
      </c>
      <c r="E69" s="916">
        <v>6</v>
      </c>
      <c r="F69" s="917">
        <v>7</v>
      </c>
      <c r="G69" s="918">
        <v>2</v>
      </c>
      <c r="H69" s="965">
        <v>6</v>
      </c>
      <c r="I69" s="965">
        <v>7</v>
      </c>
      <c r="J69" s="965">
        <v>6</v>
      </c>
      <c r="K69" s="966">
        <v>3</v>
      </c>
      <c r="L69" s="966">
        <v>8</v>
      </c>
      <c r="M69" s="967">
        <v>4</v>
      </c>
      <c r="N69" s="394"/>
    </row>
    <row r="70" spans="1:14" ht="14.1" hidden="1" customHeight="1" thickBot="1" x14ac:dyDescent="0.25">
      <c r="A70" s="968" t="s">
        <v>125</v>
      </c>
      <c r="B70" s="939">
        <f t="shared" ref="B70:M70" si="5">B68/B66</f>
        <v>2.290909090909091E-2</v>
      </c>
      <c r="C70" s="939">
        <f t="shared" si="5"/>
        <v>1.8978102189781021E-2</v>
      </c>
      <c r="D70" s="939">
        <f t="shared" si="5"/>
        <v>2.4954128440366971E-2</v>
      </c>
      <c r="E70" s="939">
        <f t="shared" si="5"/>
        <v>2.0550458715596329E-2</v>
      </c>
      <c r="F70" s="939">
        <f t="shared" si="5"/>
        <v>3.0729359496482783E-2</v>
      </c>
      <c r="G70" s="939">
        <f t="shared" si="5"/>
        <v>2.4002954209748892E-2</v>
      </c>
      <c r="H70" s="939">
        <f t="shared" si="5"/>
        <v>3.0712979890310785E-2</v>
      </c>
      <c r="I70" s="939">
        <f t="shared" si="5"/>
        <v>2.5997803002563165E-2</v>
      </c>
      <c r="J70" s="939">
        <f t="shared" si="5"/>
        <v>2.1098581302291742E-2</v>
      </c>
      <c r="K70" s="939">
        <f t="shared" si="5"/>
        <v>2.2390754785120981E-2</v>
      </c>
      <c r="L70" s="939">
        <f t="shared" si="5"/>
        <v>2.3861171366594359E-2</v>
      </c>
      <c r="M70" s="940">
        <f t="shared" si="5"/>
        <v>2.203757225433526E-2</v>
      </c>
      <c r="N70" s="394"/>
    </row>
    <row r="71" spans="1:14" ht="6.75" customHeight="1" thickBot="1" x14ac:dyDescent="0.25">
      <c r="A71" s="906"/>
      <c r="B71" s="905"/>
      <c r="C71" s="905"/>
      <c r="D71" s="905"/>
      <c r="E71" s="905"/>
      <c r="F71" s="905"/>
      <c r="G71" s="905"/>
      <c r="H71" s="905"/>
      <c r="I71" s="905"/>
      <c r="J71" s="905"/>
      <c r="K71" s="905"/>
      <c r="L71" s="905"/>
      <c r="M71" s="905"/>
    </row>
    <row r="72" spans="1:14" ht="18" customHeight="1" thickBot="1" x14ac:dyDescent="0.25">
      <c r="A72" s="1263" t="s">
        <v>555</v>
      </c>
      <c r="B72" s="1400">
        <v>2020</v>
      </c>
      <c r="C72" s="1401"/>
      <c r="D72" s="1401"/>
      <c r="E72" s="1401"/>
      <c r="F72" s="1401"/>
      <c r="G72" s="1401"/>
      <c r="H72" s="1401"/>
      <c r="I72" s="1401"/>
      <c r="J72" s="1401"/>
      <c r="K72" s="1401"/>
      <c r="L72" s="1401"/>
      <c r="M72" s="1402"/>
      <c r="N72" s="394"/>
    </row>
    <row r="73" spans="1:14" ht="14.1" customHeight="1" thickBot="1" x14ac:dyDescent="0.25">
      <c r="A73" s="1336" t="s">
        <v>82</v>
      </c>
      <c r="B73" s="1334" t="s">
        <v>116</v>
      </c>
      <c r="C73" s="1334" t="s">
        <v>117</v>
      </c>
      <c r="D73" s="1334" t="s">
        <v>118</v>
      </c>
      <c r="E73" s="1334" t="s">
        <v>119</v>
      </c>
      <c r="F73" s="1334" t="s">
        <v>120</v>
      </c>
      <c r="G73" s="1334" t="s">
        <v>121</v>
      </c>
      <c r="H73" s="1334" t="s">
        <v>706</v>
      </c>
      <c r="I73" s="1334" t="s">
        <v>707</v>
      </c>
      <c r="J73" s="1334" t="s">
        <v>708</v>
      </c>
      <c r="K73" s="1334" t="s">
        <v>709</v>
      </c>
      <c r="L73" s="1334" t="s">
        <v>710</v>
      </c>
      <c r="M73" s="1335" t="s">
        <v>711</v>
      </c>
      <c r="N73" s="394"/>
    </row>
    <row r="74" spans="1:14" ht="14.1" customHeight="1" x14ac:dyDescent="0.2">
      <c r="A74" s="1337" t="s">
        <v>87</v>
      </c>
      <c r="B74" s="1338">
        <v>2917</v>
      </c>
      <c r="C74" s="1339">
        <v>2917</v>
      </c>
      <c r="D74" s="1339">
        <v>2917</v>
      </c>
      <c r="E74" s="1339">
        <v>2917</v>
      </c>
      <c r="F74" s="1339">
        <v>2917</v>
      </c>
      <c r="G74" s="1339">
        <v>2917</v>
      </c>
      <c r="H74" s="1339">
        <v>2917</v>
      </c>
      <c r="I74" s="1339">
        <v>2917</v>
      </c>
      <c r="J74" s="1339">
        <v>2917</v>
      </c>
      <c r="K74" s="1339">
        <v>2917</v>
      </c>
      <c r="L74" s="1339">
        <v>2917</v>
      </c>
      <c r="M74" s="1340">
        <v>2917</v>
      </c>
      <c r="N74" s="394"/>
    </row>
    <row r="75" spans="1:14" ht="14.1" customHeight="1" x14ac:dyDescent="0.2">
      <c r="A75" s="912" t="s">
        <v>122</v>
      </c>
      <c r="B75" s="922">
        <v>2770</v>
      </c>
      <c r="C75" s="921">
        <v>2749</v>
      </c>
      <c r="D75" s="921">
        <v>2746</v>
      </c>
      <c r="E75" s="923">
        <v>2782</v>
      </c>
      <c r="F75" s="923">
        <v>2798</v>
      </c>
      <c r="G75" s="1210">
        <v>2808</v>
      </c>
      <c r="H75" s="1210">
        <v>2793</v>
      </c>
      <c r="I75" s="1210">
        <v>2786</v>
      </c>
      <c r="J75" s="1210">
        <v>2747</v>
      </c>
      <c r="K75" s="1210">
        <v>2702</v>
      </c>
      <c r="L75" s="1210">
        <v>2710</v>
      </c>
      <c r="M75" s="1210">
        <v>2669</v>
      </c>
      <c r="N75" s="394"/>
    </row>
    <row r="76" spans="1:14" ht="14.1" customHeight="1" x14ac:dyDescent="0.2">
      <c r="A76" s="912" t="s">
        <v>658</v>
      </c>
      <c r="B76" s="922">
        <v>68</v>
      </c>
      <c r="C76" s="921">
        <v>48</v>
      </c>
      <c r="D76" s="921">
        <v>54</v>
      </c>
      <c r="E76" s="923">
        <v>77</v>
      </c>
      <c r="F76" s="923">
        <v>51</v>
      </c>
      <c r="G76" s="1210">
        <v>73</v>
      </c>
      <c r="H76" s="1210">
        <v>49</v>
      </c>
      <c r="I76" s="1210">
        <v>60</v>
      </c>
      <c r="J76" s="1210">
        <v>47</v>
      </c>
      <c r="K76" s="1210">
        <v>38</v>
      </c>
      <c r="L76" s="1210">
        <v>57</v>
      </c>
      <c r="M76" s="1210">
        <v>30</v>
      </c>
      <c r="N76" s="394"/>
    </row>
    <row r="77" spans="1:14" ht="14.1" customHeight="1" x14ac:dyDescent="0.2">
      <c r="A77" s="920" t="s">
        <v>659</v>
      </c>
      <c r="B77" s="922">
        <v>65</v>
      </c>
      <c r="C77" s="921">
        <v>71</v>
      </c>
      <c r="D77" s="921">
        <v>58</v>
      </c>
      <c r="E77" s="921">
        <v>41</v>
      </c>
      <c r="F77" s="923">
        <v>51</v>
      </c>
      <c r="G77" s="1210">
        <v>67</v>
      </c>
      <c r="H77" s="1210">
        <v>60</v>
      </c>
      <c r="I77" s="1210">
        <v>67</v>
      </c>
      <c r="J77" s="1210">
        <v>84</v>
      </c>
      <c r="K77" s="1210">
        <v>79</v>
      </c>
      <c r="L77" s="1210">
        <v>53</v>
      </c>
      <c r="M77" s="1210">
        <v>72</v>
      </c>
      <c r="N77" s="394"/>
    </row>
    <row r="78" spans="1:14" ht="14.1" customHeight="1" x14ac:dyDescent="0.2">
      <c r="A78" s="920" t="s">
        <v>473</v>
      </c>
      <c r="B78" s="922">
        <v>8</v>
      </c>
      <c r="C78" s="921">
        <v>7</v>
      </c>
      <c r="D78" s="921">
        <v>3</v>
      </c>
      <c r="E78" s="923">
        <v>4</v>
      </c>
      <c r="F78" s="923">
        <v>8</v>
      </c>
      <c r="G78" s="1210">
        <v>4</v>
      </c>
      <c r="H78" s="1210">
        <v>2</v>
      </c>
      <c r="I78" s="1210">
        <v>7</v>
      </c>
      <c r="J78" s="1210">
        <v>6</v>
      </c>
      <c r="K78" s="1210">
        <v>1</v>
      </c>
      <c r="L78" s="1210">
        <v>4</v>
      </c>
      <c r="M78" s="1210">
        <v>3</v>
      </c>
      <c r="N78" s="394"/>
    </row>
    <row r="79" spans="1:14" ht="14.1" customHeight="1" thickBot="1" x14ac:dyDescent="0.25">
      <c r="A79" s="941" t="s">
        <v>125</v>
      </c>
      <c r="B79" s="1264">
        <f>B77/B75</f>
        <v>2.3465703971119134E-2</v>
      </c>
      <c r="C79" s="970">
        <f t="shared" ref="C79:L79" si="6">C77/C75</f>
        <v>2.5827573663150236E-2</v>
      </c>
      <c r="D79" s="970">
        <f t="shared" si="6"/>
        <v>2.1121631463947559E-2</v>
      </c>
      <c r="E79" s="970">
        <f t="shared" si="6"/>
        <v>1.4737598849748382E-2</v>
      </c>
      <c r="F79" s="970">
        <f>F77/F75</f>
        <v>1.8227305218012867E-2</v>
      </c>
      <c r="G79" s="970">
        <f t="shared" ref="G79:K79" si="7">G77/G75</f>
        <v>2.3860398860398861E-2</v>
      </c>
      <c r="H79" s="970">
        <f t="shared" si="7"/>
        <v>2.1482277121374866E-2</v>
      </c>
      <c r="I79" s="970">
        <f t="shared" si="7"/>
        <v>2.4048815506101939E-2</v>
      </c>
      <c r="J79" s="970">
        <f t="shared" si="7"/>
        <v>3.0578813250819074E-2</v>
      </c>
      <c r="K79" s="970">
        <f t="shared" si="7"/>
        <v>2.9237601776461879E-2</v>
      </c>
      <c r="L79" s="970">
        <f t="shared" si="6"/>
        <v>1.9557195571955718E-2</v>
      </c>
      <c r="M79" s="1265">
        <f>M77/M75</f>
        <v>2.6976395653802922E-2</v>
      </c>
      <c r="N79" s="394"/>
    </row>
    <row r="80" spans="1:14" ht="14.1" customHeight="1" thickBot="1" x14ac:dyDescent="0.25">
      <c r="A80" s="1378"/>
      <c r="B80" s="1379"/>
      <c r="C80" s="1379"/>
      <c r="D80" s="1379"/>
      <c r="E80" s="1379"/>
      <c r="F80" s="1379"/>
      <c r="G80" s="1379"/>
      <c r="H80" s="1379"/>
      <c r="I80" s="1379"/>
      <c r="J80" s="1379"/>
      <c r="K80" s="1379"/>
      <c r="L80" s="1379"/>
      <c r="M80" s="1379"/>
      <c r="N80" s="394"/>
    </row>
    <row r="81" spans="1:14" ht="21" thickBot="1" x14ac:dyDescent="0.25">
      <c r="A81" s="1263" t="s">
        <v>555</v>
      </c>
      <c r="B81" s="1400">
        <v>2021</v>
      </c>
      <c r="C81" s="1401"/>
      <c r="D81" s="1401"/>
      <c r="E81" s="1401"/>
      <c r="F81" s="1401"/>
      <c r="G81" s="1401"/>
      <c r="H81" s="1401"/>
      <c r="I81" s="1401"/>
      <c r="J81" s="1401"/>
      <c r="K81" s="1401"/>
      <c r="L81" s="1401"/>
      <c r="M81" s="1402"/>
      <c r="N81" s="394"/>
    </row>
    <row r="82" spans="1:14" ht="14.1" customHeight="1" thickBot="1" x14ac:dyDescent="0.25">
      <c r="A82" s="1336" t="s">
        <v>82</v>
      </c>
      <c r="B82" s="1334" t="s">
        <v>116</v>
      </c>
      <c r="C82" s="1334" t="s">
        <v>117</v>
      </c>
      <c r="D82" s="1334" t="s">
        <v>118</v>
      </c>
      <c r="E82" s="1334" t="s">
        <v>119</v>
      </c>
      <c r="F82" s="1334" t="s">
        <v>120</v>
      </c>
      <c r="G82" s="1334" t="s">
        <v>121</v>
      </c>
      <c r="H82" s="1334" t="s">
        <v>706</v>
      </c>
      <c r="I82" s="1334" t="s">
        <v>707</v>
      </c>
      <c r="J82" s="1334" t="s">
        <v>708</v>
      </c>
      <c r="K82" s="1334" t="s">
        <v>709</v>
      </c>
      <c r="L82" s="1334" t="s">
        <v>710</v>
      </c>
      <c r="M82" s="1335" t="s">
        <v>711</v>
      </c>
      <c r="N82" s="394"/>
    </row>
    <row r="83" spans="1:14" ht="14.1" customHeight="1" x14ac:dyDescent="0.2">
      <c r="A83" s="1337" t="s">
        <v>87</v>
      </c>
      <c r="B83" s="1338">
        <v>2917</v>
      </c>
      <c r="C83" s="1339">
        <v>2917</v>
      </c>
      <c r="D83" s="1339">
        <v>2917</v>
      </c>
      <c r="E83" s="1339">
        <v>2917</v>
      </c>
      <c r="F83" s="1339">
        <v>2917</v>
      </c>
      <c r="G83" s="1339">
        <v>2917</v>
      </c>
      <c r="H83" s="1339">
        <v>2917</v>
      </c>
      <c r="I83" s="1339">
        <v>2917</v>
      </c>
      <c r="J83" s="1339">
        <v>2917</v>
      </c>
      <c r="K83" s="1339">
        <v>2917</v>
      </c>
      <c r="L83" s="1339">
        <v>2917</v>
      </c>
      <c r="M83" s="1340">
        <v>2917</v>
      </c>
      <c r="N83" s="394"/>
    </row>
    <row r="84" spans="1:14" ht="14.1" customHeight="1" x14ac:dyDescent="0.2">
      <c r="A84" s="912" t="s">
        <v>122</v>
      </c>
      <c r="B84" s="922">
        <v>2650</v>
      </c>
      <c r="C84" s="921">
        <f>$B$19+$B$8</f>
        <v>2640</v>
      </c>
      <c r="D84" s="921"/>
      <c r="E84" s="923"/>
      <c r="F84" s="923"/>
      <c r="G84" s="1210"/>
      <c r="H84" s="1210"/>
      <c r="I84" s="1210"/>
      <c r="J84" s="1210"/>
      <c r="K84" s="1210"/>
      <c r="L84" s="1210"/>
      <c r="M84" s="1433"/>
      <c r="N84" s="394"/>
    </row>
    <row r="85" spans="1:14" ht="14.1" customHeight="1" x14ac:dyDescent="0.2">
      <c r="A85" s="912" t="s">
        <v>658</v>
      </c>
      <c r="B85" s="922">
        <v>44</v>
      </c>
      <c r="C85" s="921">
        <f>$C$19+$C$8</f>
        <v>40</v>
      </c>
      <c r="D85" s="921"/>
      <c r="E85" s="923"/>
      <c r="F85" s="923"/>
      <c r="G85" s="1210"/>
      <c r="H85" s="1210"/>
      <c r="I85" s="1210"/>
      <c r="J85" s="1210"/>
      <c r="K85" s="1210"/>
      <c r="L85" s="1210"/>
      <c r="M85" s="1433"/>
      <c r="N85" s="394"/>
    </row>
    <row r="86" spans="1:14" ht="14.1" customHeight="1" x14ac:dyDescent="0.2">
      <c r="A86" s="920" t="s">
        <v>659</v>
      </c>
      <c r="B86" s="922">
        <v>72</v>
      </c>
      <c r="C86" s="921">
        <f>$D$19+$D$8</f>
        <v>52</v>
      </c>
      <c r="D86" s="921"/>
      <c r="E86" s="921"/>
      <c r="F86" s="923"/>
      <c r="G86" s="1210"/>
      <c r="H86" s="1210"/>
      <c r="I86" s="1210"/>
      <c r="J86" s="1210"/>
      <c r="K86" s="1210"/>
      <c r="L86" s="1210"/>
      <c r="M86" s="1433"/>
      <c r="N86" s="394"/>
    </row>
    <row r="87" spans="1:14" ht="14.1" customHeight="1" x14ac:dyDescent="0.2">
      <c r="A87" s="920" t="s">
        <v>473</v>
      </c>
      <c r="B87" s="922">
        <v>6</v>
      </c>
      <c r="C87" s="921">
        <f>$G$19+$G$8</f>
        <v>2</v>
      </c>
      <c r="D87" s="921"/>
      <c r="E87" s="923"/>
      <c r="F87" s="923"/>
      <c r="G87" s="1210"/>
      <c r="H87" s="1210"/>
      <c r="I87" s="1210"/>
      <c r="J87" s="1210"/>
      <c r="K87" s="1210"/>
      <c r="L87" s="1210"/>
      <c r="M87" s="1433"/>
      <c r="N87" s="394"/>
    </row>
    <row r="88" spans="1:14" ht="14.1" customHeight="1" thickBot="1" x14ac:dyDescent="0.25">
      <c r="A88" s="941" t="s">
        <v>125</v>
      </c>
      <c r="B88" s="1264">
        <f>B86/B84</f>
        <v>2.7169811320754716E-2</v>
      </c>
      <c r="C88" s="970">
        <f t="shared" ref="C88:E88" si="8">C86/C84</f>
        <v>1.9696969696969695E-2</v>
      </c>
      <c r="D88" s="1431" t="e">
        <f t="shared" si="8"/>
        <v>#DIV/0!</v>
      </c>
      <c r="E88" s="1431" t="e">
        <f t="shared" si="8"/>
        <v>#DIV/0!</v>
      </c>
      <c r="F88" s="1431" t="e">
        <f>F86/F84</f>
        <v>#DIV/0!</v>
      </c>
      <c r="G88" s="1431" t="e">
        <f t="shared" ref="G88:M88" si="9">G86/G84</f>
        <v>#DIV/0!</v>
      </c>
      <c r="H88" s="1431" t="e">
        <f t="shared" si="9"/>
        <v>#DIV/0!</v>
      </c>
      <c r="I88" s="1431" t="e">
        <f t="shared" si="9"/>
        <v>#DIV/0!</v>
      </c>
      <c r="J88" s="1431" t="e">
        <f t="shared" si="9"/>
        <v>#DIV/0!</v>
      </c>
      <c r="K88" s="1431" t="e">
        <f t="shared" si="9"/>
        <v>#DIV/0!</v>
      </c>
      <c r="L88" s="1431" t="e">
        <f t="shared" si="9"/>
        <v>#DIV/0!</v>
      </c>
      <c r="M88" s="1432" t="e">
        <f t="shared" si="9"/>
        <v>#DIV/0!</v>
      </c>
      <c r="N88" s="394"/>
    </row>
    <row r="89" spans="1:14" ht="12" customHeight="1" x14ac:dyDescent="0.2">
      <c r="A89" s="893" t="s">
        <v>757</v>
      </c>
      <c r="B89" s="905"/>
      <c r="C89" s="905"/>
      <c r="D89" s="905"/>
      <c r="E89" s="905"/>
      <c r="F89" s="905"/>
      <c r="G89" s="905"/>
      <c r="H89" s="905"/>
      <c r="I89" s="905"/>
      <c r="J89" s="905"/>
      <c r="K89" s="905"/>
      <c r="L89" s="905"/>
      <c r="M89" s="905"/>
    </row>
    <row r="90" spans="1:14" x14ac:dyDescent="0.2">
      <c r="A90" s="905"/>
      <c r="B90" s="905"/>
      <c r="C90" s="905"/>
      <c r="D90" s="905"/>
      <c r="E90" s="905"/>
      <c r="F90" s="905"/>
      <c r="G90" s="905"/>
      <c r="H90" s="905"/>
      <c r="I90" s="905"/>
      <c r="J90" s="905"/>
      <c r="K90" s="905"/>
      <c r="L90" s="905"/>
      <c r="M90" s="905"/>
    </row>
    <row r="91" spans="1:14" x14ac:dyDescent="0.2">
      <c r="A91" s="905"/>
      <c r="B91" s="905"/>
      <c r="C91" s="905"/>
      <c r="D91" s="905"/>
      <c r="E91" s="905"/>
      <c r="F91" s="905"/>
      <c r="G91" s="905"/>
      <c r="H91" s="905"/>
      <c r="I91" s="905"/>
      <c r="J91" s="905"/>
      <c r="K91" s="905"/>
      <c r="L91" s="905"/>
      <c r="M91" s="905"/>
    </row>
    <row r="92" spans="1:14" x14ac:dyDescent="0.2">
      <c r="A92" s="171"/>
      <c r="B92" s="171"/>
      <c r="C92" s="171"/>
      <c r="D92" s="171"/>
      <c r="E92" s="171"/>
      <c r="F92" s="171"/>
    </row>
    <row r="93" spans="1:14" x14ac:dyDescent="0.2">
      <c r="A93" s="171"/>
      <c r="B93" s="171"/>
      <c r="C93" s="171"/>
      <c r="D93" s="171"/>
      <c r="E93" s="171"/>
      <c r="F93" s="171"/>
    </row>
    <row r="94" spans="1:14" x14ac:dyDescent="0.2">
      <c r="A94" s="171"/>
      <c r="B94" s="171"/>
      <c r="C94" s="171"/>
      <c r="D94" s="171"/>
      <c r="E94" s="171"/>
      <c r="F94" s="171"/>
    </row>
    <row r="95" spans="1:14" x14ac:dyDescent="0.2">
      <c r="A95" s="171"/>
      <c r="B95" s="171"/>
      <c r="C95" s="171"/>
      <c r="D95" s="171"/>
      <c r="E95" s="171"/>
      <c r="F95" s="171"/>
    </row>
    <row r="96" spans="1:14" x14ac:dyDescent="0.2">
      <c r="A96" s="171"/>
      <c r="B96" s="171"/>
      <c r="C96" s="171"/>
      <c r="D96" s="171"/>
      <c r="E96" s="171"/>
      <c r="F96" s="171"/>
    </row>
    <row r="97" spans="1:6" x14ac:dyDescent="0.2">
      <c r="A97" s="171"/>
      <c r="B97" s="171"/>
      <c r="C97" s="171"/>
      <c r="D97" s="171"/>
      <c r="E97" s="171"/>
      <c r="F97" s="171"/>
    </row>
    <row r="98" spans="1:6" x14ac:dyDescent="0.2">
      <c r="A98" s="171"/>
      <c r="B98" s="171"/>
      <c r="C98" s="171"/>
      <c r="D98" s="171"/>
      <c r="E98" s="171"/>
      <c r="F98" s="171"/>
    </row>
    <row r="99" spans="1:6" x14ac:dyDescent="0.2">
      <c r="A99" s="171"/>
      <c r="B99" s="171"/>
      <c r="C99" s="171"/>
      <c r="D99" s="171"/>
      <c r="E99" s="171"/>
      <c r="F99" s="171"/>
    </row>
    <row r="100" spans="1:6" x14ac:dyDescent="0.2">
      <c r="A100" s="171"/>
      <c r="B100" s="171"/>
      <c r="C100" s="171"/>
      <c r="D100" s="171"/>
      <c r="E100" s="171"/>
      <c r="F100" s="171"/>
    </row>
    <row r="101" spans="1:6" x14ac:dyDescent="0.2">
      <c r="A101" s="171"/>
      <c r="B101" s="171"/>
      <c r="C101" s="171"/>
      <c r="D101" s="171"/>
      <c r="E101" s="171"/>
      <c r="F101" s="171"/>
    </row>
    <row r="102" spans="1:6" x14ac:dyDescent="0.2">
      <c r="A102" s="171"/>
      <c r="B102" s="171"/>
      <c r="C102" s="171"/>
      <c r="D102" s="171"/>
      <c r="E102" s="171"/>
      <c r="F102" s="171"/>
    </row>
    <row r="103" spans="1:6" x14ac:dyDescent="0.2">
      <c r="A103" s="171"/>
      <c r="B103" s="171"/>
      <c r="C103" s="171"/>
      <c r="D103" s="171"/>
      <c r="E103" s="171"/>
      <c r="F103" s="171"/>
    </row>
    <row r="104" spans="1:6" x14ac:dyDescent="0.2">
      <c r="A104" s="171"/>
      <c r="B104" s="171"/>
      <c r="C104" s="171"/>
      <c r="D104" s="171"/>
      <c r="E104" s="171"/>
      <c r="F104" s="171"/>
    </row>
    <row r="105" spans="1:6" x14ac:dyDescent="0.2">
      <c r="A105" s="171"/>
      <c r="B105" s="171"/>
      <c r="C105" s="171"/>
      <c r="D105" s="171"/>
      <c r="E105" s="171"/>
      <c r="F105" s="171"/>
    </row>
    <row r="106" spans="1:6" x14ac:dyDescent="0.2">
      <c r="A106" s="171"/>
      <c r="B106" s="171"/>
      <c r="C106" s="171"/>
      <c r="D106" s="171"/>
      <c r="E106" s="171"/>
      <c r="F106" s="171"/>
    </row>
    <row r="107" spans="1:6" x14ac:dyDescent="0.2">
      <c r="A107" s="171"/>
      <c r="B107" s="171"/>
      <c r="C107" s="171"/>
      <c r="D107" s="171"/>
      <c r="E107" s="171"/>
      <c r="F107" s="171"/>
    </row>
    <row r="108" spans="1:6" x14ac:dyDescent="0.2">
      <c r="A108" s="171"/>
      <c r="B108" s="171"/>
      <c r="C108" s="171"/>
      <c r="D108" s="171"/>
      <c r="E108" s="171"/>
      <c r="F108" s="171"/>
    </row>
    <row r="109" spans="1:6" x14ac:dyDescent="0.2">
      <c r="A109" s="171"/>
      <c r="B109" s="171"/>
      <c r="C109" s="171"/>
      <c r="D109" s="171"/>
      <c r="E109" s="171"/>
      <c r="F109" s="171"/>
    </row>
    <row r="110" spans="1:6" x14ac:dyDescent="0.2">
      <c r="A110" s="171"/>
      <c r="B110" s="171"/>
      <c r="C110" s="171"/>
      <c r="D110" s="171"/>
      <c r="E110" s="171"/>
      <c r="F110" s="171"/>
    </row>
    <row r="111" spans="1:6" x14ac:dyDescent="0.2">
      <c r="A111" s="171"/>
      <c r="B111" s="171"/>
      <c r="C111" s="171"/>
      <c r="D111" s="171"/>
      <c r="E111" s="171"/>
      <c r="F111" s="171"/>
    </row>
    <row r="112" spans="1:6" x14ac:dyDescent="0.2">
      <c r="A112" s="171"/>
      <c r="B112" s="171"/>
      <c r="C112" s="171"/>
      <c r="D112" s="171"/>
      <c r="E112" s="171"/>
      <c r="F112" s="171"/>
    </row>
    <row r="113" spans="1:6" x14ac:dyDescent="0.2">
      <c r="A113" s="171"/>
      <c r="B113" s="171"/>
      <c r="C113" s="171"/>
      <c r="D113" s="171"/>
      <c r="E113" s="171"/>
      <c r="F113" s="171"/>
    </row>
    <row r="114" spans="1:6" x14ac:dyDescent="0.2">
      <c r="A114" s="171"/>
      <c r="B114" s="171"/>
      <c r="C114" s="171"/>
      <c r="D114" s="171"/>
      <c r="E114" s="171"/>
      <c r="F114" s="171"/>
    </row>
    <row r="115" spans="1:6" x14ac:dyDescent="0.2">
      <c r="A115" s="171"/>
      <c r="B115" s="171"/>
      <c r="C115" s="171"/>
      <c r="D115" s="171"/>
      <c r="E115" s="171"/>
      <c r="F115" s="171"/>
    </row>
    <row r="116" spans="1:6" x14ac:dyDescent="0.2">
      <c r="A116" s="171"/>
      <c r="B116" s="171"/>
      <c r="C116" s="171"/>
      <c r="D116" s="171"/>
      <c r="E116" s="171"/>
      <c r="F116" s="171"/>
    </row>
    <row r="117" spans="1:6" x14ac:dyDescent="0.2">
      <c r="A117" s="171"/>
      <c r="B117" s="171"/>
      <c r="C117" s="171"/>
      <c r="D117" s="171"/>
      <c r="E117" s="171"/>
      <c r="F117" s="171"/>
    </row>
    <row r="118" spans="1:6" x14ac:dyDescent="0.2">
      <c r="A118" s="171"/>
      <c r="B118" s="171"/>
      <c r="C118" s="171"/>
      <c r="D118" s="171"/>
      <c r="E118" s="171"/>
      <c r="F118" s="171"/>
    </row>
    <row r="119" spans="1:6" x14ac:dyDescent="0.2">
      <c r="A119" s="171"/>
      <c r="B119" s="171"/>
      <c r="C119" s="171"/>
      <c r="D119" s="171"/>
      <c r="E119" s="171"/>
      <c r="F119" s="171"/>
    </row>
    <row r="120" spans="1:6" x14ac:dyDescent="0.2">
      <c r="A120" s="171"/>
      <c r="B120" s="171"/>
      <c r="C120" s="171"/>
      <c r="D120" s="171"/>
      <c r="E120" s="171"/>
      <c r="F120" s="171"/>
    </row>
    <row r="121" spans="1:6" x14ac:dyDescent="0.2">
      <c r="A121" s="171"/>
      <c r="B121" s="171"/>
      <c r="C121" s="171"/>
      <c r="D121" s="171"/>
      <c r="E121" s="171"/>
      <c r="F121" s="171"/>
    </row>
    <row r="122" spans="1:6" x14ac:dyDescent="0.2">
      <c r="A122" s="171"/>
      <c r="B122" s="171"/>
      <c r="C122" s="171"/>
      <c r="D122" s="171"/>
      <c r="E122" s="171"/>
      <c r="F122" s="171"/>
    </row>
    <row r="123" spans="1:6" x14ac:dyDescent="0.2">
      <c r="A123" s="171"/>
      <c r="B123" s="171"/>
      <c r="C123" s="171"/>
      <c r="D123" s="171"/>
      <c r="E123" s="171"/>
      <c r="F123" s="171"/>
    </row>
    <row r="124" spans="1:6" x14ac:dyDescent="0.2">
      <c r="A124" s="171"/>
      <c r="B124" s="171"/>
      <c r="C124" s="171"/>
      <c r="D124" s="171"/>
      <c r="E124" s="171"/>
      <c r="F124" s="171"/>
    </row>
    <row r="125" spans="1:6" x14ac:dyDescent="0.2">
      <c r="A125" s="171"/>
      <c r="B125" s="171"/>
      <c r="C125" s="171"/>
      <c r="D125" s="171"/>
      <c r="E125" s="171"/>
      <c r="F125" s="171"/>
    </row>
    <row r="126" spans="1:6" x14ac:dyDescent="0.2">
      <c r="A126" s="171"/>
      <c r="B126" s="171"/>
      <c r="C126" s="171"/>
      <c r="D126" s="171"/>
      <c r="E126" s="171"/>
      <c r="F126" s="171"/>
    </row>
    <row r="127" spans="1:6" x14ac:dyDescent="0.2">
      <c r="A127" s="171"/>
      <c r="B127" s="171"/>
      <c r="C127" s="171"/>
      <c r="D127" s="171"/>
      <c r="E127" s="171"/>
      <c r="F127" s="171"/>
    </row>
    <row r="128" spans="1:6" x14ac:dyDescent="0.2">
      <c r="A128" s="171"/>
      <c r="B128" s="171"/>
      <c r="C128" s="171"/>
      <c r="D128" s="171"/>
      <c r="E128" s="171"/>
      <c r="F128" s="171"/>
    </row>
    <row r="129" spans="1:6" x14ac:dyDescent="0.2">
      <c r="A129" s="171"/>
      <c r="B129" s="171"/>
      <c r="C129" s="171"/>
      <c r="D129" s="171"/>
      <c r="E129" s="171"/>
      <c r="F129" s="171"/>
    </row>
    <row r="130" spans="1:6" x14ac:dyDescent="0.2">
      <c r="A130" s="171"/>
      <c r="B130" s="171"/>
      <c r="C130" s="171"/>
      <c r="D130" s="171"/>
      <c r="E130" s="171"/>
      <c r="F130" s="171"/>
    </row>
    <row r="131" spans="1:6" x14ac:dyDescent="0.2">
      <c r="A131" s="171"/>
      <c r="B131" s="171"/>
      <c r="C131" s="171"/>
      <c r="D131" s="171"/>
      <c r="E131" s="171"/>
      <c r="F131" s="171"/>
    </row>
    <row r="132" spans="1:6" x14ac:dyDescent="0.2">
      <c r="A132" s="171"/>
      <c r="B132" s="171"/>
      <c r="C132" s="171"/>
      <c r="D132" s="171"/>
      <c r="E132" s="171"/>
      <c r="F132" s="171"/>
    </row>
    <row r="133" spans="1:6" x14ac:dyDescent="0.2">
      <c r="A133" s="171"/>
      <c r="B133" s="171"/>
      <c r="C133" s="171"/>
      <c r="D133" s="171"/>
      <c r="E133" s="171"/>
      <c r="F133" s="171"/>
    </row>
    <row r="134" spans="1:6" x14ac:dyDescent="0.2">
      <c r="A134" s="171"/>
      <c r="B134" s="171"/>
      <c r="C134" s="171"/>
      <c r="D134" s="171"/>
      <c r="E134" s="171"/>
      <c r="F134" s="171"/>
    </row>
    <row r="135" spans="1:6" x14ac:dyDescent="0.2">
      <c r="A135" s="171"/>
      <c r="B135" s="171"/>
      <c r="C135" s="171"/>
      <c r="D135" s="171"/>
      <c r="E135" s="171"/>
      <c r="F135" s="171"/>
    </row>
    <row r="136" spans="1:6" x14ac:dyDescent="0.2">
      <c r="A136" s="171"/>
      <c r="B136" s="171"/>
      <c r="C136" s="171"/>
      <c r="D136" s="171"/>
      <c r="E136" s="171"/>
      <c r="F136" s="171"/>
    </row>
    <row r="137" spans="1:6" x14ac:dyDescent="0.2">
      <c r="A137" s="171"/>
      <c r="B137" s="171"/>
      <c r="C137" s="171"/>
      <c r="D137" s="171"/>
      <c r="E137" s="171"/>
      <c r="F137" s="171"/>
    </row>
    <row r="138" spans="1:6" x14ac:dyDescent="0.2">
      <c r="A138" s="171"/>
      <c r="B138" s="171"/>
      <c r="C138" s="171"/>
      <c r="D138" s="171"/>
      <c r="E138" s="171"/>
      <c r="F138" s="171"/>
    </row>
    <row r="139" spans="1:6" x14ac:dyDescent="0.2">
      <c r="A139" s="171"/>
      <c r="B139" s="171"/>
      <c r="C139" s="171"/>
      <c r="D139" s="171"/>
      <c r="E139" s="171"/>
      <c r="F139" s="171"/>
    </row>
    <row r="140" spans="1:6" x14ac:dyDescent="0.2">
      <c r="A140" s="171"/>
      <c r="B140" s="171"/>
      <c r="C140" s="171"/>
      <c r="D140" s="171"/>
      <c r="E140" s="171"/>
      <c r="F140" s="171"/>
    </row>
    <row r="141" spans="1:6" x14ac:dyDescent="0.2">
      <c r="A141" s="171"/>
      <c r="B141" s="171"/>
      <c r="C141" s="171"/>
      <c r="D141" s="171"/>
      <c r="E141" s="171"/>
      <c r="F141" s="171"/>
    </row>
    <row r="142" spans="1:6" x14ac:dyDescent="0.2">
      <c r="A142" s="171"/>
      <c r="B142" s="171"/>
      <c r="C142" s="171"/>
      <c r="D142" s="171"/>
      <c r="E142" s="171"/>
      <c r="F142" s="171"/>
    </row>
    <row r="143" spans="1:6" x14ac:dyDescent="0.2">
      <c r="A143" s="171"/>
      <c r="B143" s="171"/>
      <c r="C143" s="171"/>
      <c r="D143" s="171"/>
      <c r="E143" s="171"/>
      <c r="F143" s="171"/>
    </row>
    <row r="144" spans="1:6" x14ac:dyDescent="0.2">
      <c r="A144" s="171"/>
      <c r="B144" s="171"/>
      <c r="C144" s="171"/>
      <c r="D144" s="171"/>
      <c r="E144" s="171"/>
      <c r="F144" s="171"/>
    </row>
    <row r="145" spans="1:6" x14ac:dyDescent="0.2">
      <c r="A145" s="171"/>
      <c r="B145" s="171"/>
      <c r="C145" s="171"/>
      <c r="D145" s="171"/>
      <c r="E145" s="171"/>
      <c r="F145" s="171"/>
    </row>
    <row r="146" spans="1:6" x14ac:dyDescent="0.2">
      <c r="A146" s="171"/>
      <c r="B146" s="171"/>
      <c r="C146" s="171"/>
      <c r="D146" s="171"/>
      <c r="E146" s="171"/>
      <c r="F146" s="171"/>
    </row>
    <row r="147" spans="1:6" x14ac:dyDescent="0.2">
      <c r="A147" s="171"/>
      <c r="B147" s="171"/>
      <c r="C147" s="171"/>
      <c r="D147" s="171"/>
      <c r="E147" s="171"/>
      <c r="F147" s="171"/>
    </row>
    <row r="148" spans="1:6" x14ac:dyDescent="0.2">
      <c r="A148" s="171"/>
      <c r="B148" s="171"/>
      <c r="C148" s="171"/>
      <c r="D148" s="171"/>
      <c r="E148" s="171"/>
      <c r="F148" s="171"/>
    </row>
    <row r="149" spans="1:6" x14ac:dyDescent="0.2">
      <c r="A149" s="171"/>
      <c r="B149" s="171"/>
      <c r="C149" s="171"/>
      <c r="D149" s="171"/>
      <c r="E149" s="171"/>
      <c r="F149" s="171"/>
    </row>
    <row r="150" spans="1:6" x14ac:dyDescent="0.2">
      <c r="A150" s="171"/>
      <c r="B150" s="171"/>
      <c r="C150" s="171"/>
      <c r="D150" s="171"/>
      <c r="E150" s="171"/>
      <c r="F150" s="171"/>
    </row>
    <row r="151" spans="1:6" x14ac:dyDescent="0.2">
      <c r="A151" s="171"/>
      <c r="B151" s="171"/>
      <c r="C151" s="171"/>
      <c r="D151" s="171"/>
      <c r="E151" s="171"/>
      <c r="F151" s="171"/>
    </row>
    <row r="152" spans="1:6" x14ac:dyDescent="0.2">
      <c r="A152" s="171"/>
      <c r="B152" s="171"/>
      <c r="C152" s="171"/>
      <c r="D152" s="171"/>
      <c r="E152" s="171"/>
      <c r="F152" s="171"/>
    </row>
    <row r="153" spans="1:6" x14ac:dyDescent="0.2">
      <c r="A153" s="171"/>
      <c r="B153" s="171"/>
      <c r="C153" s="171"/>
      <c r="D153" s="171"/>
      <c r="E153" s="171"/>
      <c r="F153" s="171"/>
    </row>
    <row r="154" spans="1:6" x14ac:dyDescent="0.2">
      <c r="A154" s="171"/>
      <c r="B154" s="171"/>
      <c r="C154" s="171"/>
      <c r="D154" s="171"/>
      <c r="E154" s="171"/>
      <c r="F154" s="171"/>
    </row>
    <row r="155" spans="1:6" x14ac:dyDescent="0.2">
      <c r="A155" s="171"/>
      <c r="B155" s="171"/>
      <c r="C155" s="171"/>
      <c r="D155" s="171"/>
      <c r="E155" s="171"/>
      <c r="F155" s="171"/>
    </row>
    <row r="156" spans="1:6" x14ac:dyDescent="0.2">
      <c r="A156" s="171"/>
      <c r="B156" s="171"/>
      <c r="C156" s="171"/>
      <c r="D156" s="171"/>
      <c r="E156" s="171"/>
      <c r="F156" s="171"/>
    </row>
    <row r="157" spans="1:6" x14ac:dyDescent="0.2">
      <c r="A157" s="171"/>
      <c r="B157" s="171"/>
      <c r="C157" s="171"/>
      <c r="D157" s="171"/>
      <c r="E157" s="171"/>
      <c r="F157" s="171"/>
    </row>
    <row r="158" spans="1:6" x14ac:dyDescent="0.2">
      <c r="A158" s="171"/>
      <c r="B158" s="171"/>
      <c r="C158" s="171"/>
      <c r="D158" s="171"/>
      <c r="E158" s="171"/>
      <c r="F158" s="171"/>
    </row>
    <row r="159" spans="1:6" x14ac:dyDescent="0.2">
      <c r="A159" s="171"/>
      <c r="B159" s="171"/>
      <c r="C159" s="171"/>
      <c r="D159" s="171"/>
      <c r="E159" s="171"/>
      <c r="F159" s="171"/>
    </row>
    <row r="160" spans="1:6" x14ac:dyDescent="0.2">
      <c r="A160" s="171"/>
      <c r="B160" s="171"/>
      <c r="C160" s="171"/>
      <c r="D160" s="171"/>
      <c r="E160" s="171"/>
      <c r="F160" s="171"/>
    </row>
    <row r="161" spans="1:6" x14ac:dyDescent="0.2">
      <c r="A161" s="171"/>
      <c r="B161" s="171"/>
      <c r="C161" s="171"/>
      <c r="D161" s="171"/>
      <c r="E161" s="171"/>
      <c r="F161" s="171"/>
    </row>
    <row r="162" spans="1:6" x14ac:dyDescent="0.2">
      <c r="A162" s="171"/>
      <c r="B162" s="171"/>
      <c r="C162" s="171"/>
      <c r="D162" s="171"/>
      <c r="E162" s="171"/>
      <c r="F162" s="171"/>
    </row>
    <row r="163" spans="1:6" x14ac:dyDescent="0.2">
      <c r="A163" s="171"/>
      <c r="B163" s="171"/>
      <c r="C163" s="171"/>
      <c r="D163" s="171"/>
      <c r="E163" s="171"/>
      <c r="F163" s="171"/>
    </row>
    <row r="164" spans="1:6" x14ac:dyDescent="0.2">
      <c r="A164" s="171"/>
      <c r="B164" s="171"/>
      <c r="C164" s="171"/>
      <c r="D164" s="171"/>
      <c r="E164" s="171"/>
      <c r="F164" s="171"/>
    </row>
    <row r="165" spans="1:6" x14ac:dyDescent="0.2">
      <c r="A165" s="171"/>
      <c r="B165" s="171"/>
      <c r="C165" s="171"/>
      <c r="D165" s="171"/>
      <c r="E165" s="171"/>
      <c r="F165" s="171"/>
    </row>
    <row r="166" spans="1:6" x14ac:dyDescent="0.2">
      <c r="A166" s="171"/>
      <c r="B166" s="171"/>
      <c r="C166" s="171"/>
      <c r="D166" s="171"/>
      <c r="E166" s="171"/>
      <c r="F166" s="171"/>
    </row>
    <row r="167" spans="1:6" x14ac:dyDescent="0.2">
      <c r="A167" s="171"/>
      <c r="B167" s="171"/>
      <c r="C167" s="171"/>
      <c r="D167" s="171"/>
      <c r="E167" s="171"/>
      <c r="F167" s="171"/>
    </row>
    <row r="168" spans="1:6" x14ac:dyDescent="0.2">
      <c r="A168" s="171"/>
      <c r="B168" s="171"/>
      <c r="C168" s="171"/>
      <c r="D168" s="171"/>
      <c r="E168" s="171"/>
      <c r="F168" s="171"/>
    </row>
    <row r="169" spans="1:6" x14ac:dyDescent="0.2">
      <c r="A169" s="171"/>
      <c r="B169" s="171"/>
      <c r="C169" s="171"/>
      <c r="D169" s="171"/>
      <c r="E169" s="171"/>
      <c r="F169" s="171"/>
    </row>
    <row r="170" spans="1:6" x14ac:dyDescent="0.2">
      <c r="A170" s="171"/>
      <c r="B170" s="171"/>
      <c r="C170" s="171"/>
      <c r="D170" s="171"/>
      <c r="E170" s="171"/>
      <c r="F170" s="171"/>
    </row>
    <row r="171" spans="1:6" x14ac:dyDescent="0.2">
      <c r="A171" s="171"/>
      <c r="B171" s="171"/>
      <c r="C171" s="171"/>
      <c r="D171" s="171"/>
      <c r="E171" s="171"/>
      <c r="F171" s="171"/>
    </row>
    <row r="172" spans="1:6" x14ac:dyDescent="0.2">
      <c r="A172" s="171"/>
      <c r="B172" s="171"/>
      <c r="C172" s="171"/>
      <c r="D172" s="171"/>
      <c r="E172" s="171"/>
      <c r="F172" s="171"/>
    </row>
    <row r="173" spans="1:6" x14ac:dyDescent="0.2">
      <c r="A173" s="171"/>
      <c r="B173" s="171"/>
      <c r="C173" s="171"/>
      <c r="D173" s="171"/>
      <c r="E173" s="171"/>
      <c r="F173" s="171"/>
    </row>
    <row r="174" spans="1:6" x14ac:dyDescent="0.2">
      <c r="A174" s="171"/>
      <c r="B174" s="171"/>
      <c r="C174" s="171"/>
      <c r="D174" s="171"/>
      <c r="E174" s="171"/>
      <c r="F174" s="171"/>
    </row>
    <row r="175" spans="1:6" x14ac:dyDescent="0.2">
      <c r="A175" s="171"/>
      <c r="B175" s="171"/>
      <c r="C175" s="171"/>
      <c r="D175" s="171"/>
      <c r="E175" s="171"/>
      <c r="F175" s="171"/>
    </row>
    <row r="176" spans="1:6" x14ac:dyDescent="0.2">
      <c r="A176" s="171"/>
      <c r="B176" s="171"/>
      <c r="C176" s="171"/>
      <c r="D176" s="171"/>
      <c r="E176" s="171"/>
      <c r="F176" s="171"/>
    </row>
    <row r="177" spans="1:6" x14ac:dyDescent="0.2">
      <c r="A177" s="171"/>
      <c r="B177" s="171"/>
      <c r="C177" s="171"/>
      <c r="D177" s="171"/>
      <c r="E177" s="171"/>
      <c r="F177" s="171"/>
    </row>
    <row r="178" spans="1:6" x14ac:dyDescent="0.2">
      <c r="A178" s="171"/>
      <c r="B178" s="171"/>
      <c r="C178" s="171"/>
      <c r="D178" s="171"/>
      <c r="E178" s="171"/>
      <c r="F178" s="171"/>
    </row>
    <row r="179" spans="1:6" x14ac:dyDescent="0.2">
      <c r="A179" s="171"/>
      <c r="B179" s="171"/>
      <c r="C179" s="171"/>
      <c r="D179" s="171"/>
      <c r="E179" s="171"/>
      <c r="F179" s="171"/>
    </row>
    <row r="180" spans="1:6" x14ac:dyDescent="0.2">
      <c r="A180" s="171"/>
      <c r="B180" s="171"/>
      <c r="C180" s="171"/>
      <c r="D180" s="171"/>
      <c r="E180" s="171"/>
      <c r="F180" s="171"/>
    </row>
    <row r="181" spans="1:6" x14ac:dyDescent="0.2">
      <c r="A181" s="171"/>
      <c r="B181" s="171"/>
      <c r="C181" s="171"/>
      <c r="D181" s="171"/>
      <c r="E181" s="171"/>
      <c r="F181" s="171"/>
    </row>
    <row r="182" spans="1:6" x14ac:dyDescent="0.2">
      <c r="A182" s="171"/>
      <c r="B182" s="171"/>
      <c r="C182" s="171"/>
      <c r="D182" s="171"/>
      <c r="E182" s="171"/>
      <c r="F182" s="171"/>
    </row>
    <row r="183" spans="1:6" x14ac:dyDescent="0.2">
      <c r="A183" s="171"/>
      <c r="B183" s="171"/>
      <c r="C183" s="171"/>
      <c r="D183" s="171"/>
      <c r="E183" s="171"/>
      <c r="F183" s="171"/>
    </row>
    <row r="184" spans="1:6" x14ac:dyDescent="0.2">
      <c r="A184" s="171"/>
      <c r="B184" s="171"/>
      <c r="C184" s="171"/>
      <c r="D184" s="171"/>
      <c r="E184" s="171"/>
      <c r="F184" s="171"/>
    </row>
    <row r="185" spans="1:6" x14ac:dyDescent="0.2">
      <c r="A185" s="171"/>
      <c r="B185" s="171"/>
      <c r="C185" s="171"/>
      <c r="D185" s="171"/>
      <c r="E185" s="171"/>
      <c r="F185" s="171"/>
    </row>
    <row r="186" spans="1:6" x14ac:dyDescent="0.2">
      <c r="A186" s="171"/>
      <c r="B186" s="171"/>
      <c r="C186" s="171"/>
      <c r="D186" s="171"/>
      <c r="E186" s="171"/>
      <c r="F186" s="171"/>
    </row>
    <row r="187" spans="1:6" x14ac:dyDescent="0.2">
      <c r="A187" s="171"/>
      <c r="B187" s="171"/>
      <c r="C187" s="171"/>
      <c r="D187" s="171"/>
      <c r="E187" s="171"/>
      <c r="F187" s="171"/>
    </row>
    <row r="188" spans="1:6" x14ac:dyDescent="0.2">
      <c r="A188" s="171"/>
      <c r="B188" s="171"/>
      <c r="C188" s="171"/>
      <c r="D188" s="171"/>
      <c r="E188" s="171"/>
      <c r="F188" s="171"/>
    </row>
    <row r="189" spans="1:6" x14ac:dyDescent="0.2">
      <c r="A189" s="171"/>
      <c r="B189" s="171"/>
      <c r="C189" s="171"/>
      <c r="D189" s="171"/>
      <c r="E189" s="171"/>
      <c r="F189" s="171"/>
    </row>
    <row r="190" spans="1:6" x14ac:dyDescent="0.2">
      <c r="A190" s="171"/>
      <c r="B190" s="171"/>
      <c r="C190" s="171"/>
      <c r="D190" s="171"/>
      <c r="E190" s="171"/>
      <c r="F190" s="171"/>
    </row>
    <row r="191" spans="1:6" x14ac:dyDescent="0.2">
      <c r="A191" s="171"/>
      <c r="B191" s="171"/>
      <c r="C191" s="171"/>
      <c r="D191" s="171"/>
      <c r="E191" s="171"/>
      <c r="F191" s="171"/>
    </row>
    <row r="192" spans="1:6" x14ac:dyDescent="0.2">
      <c r="A192" s="171"/>
      <c r="B192" s="171"/>
      <c r="C192" s="171"/>
      <c r="D192" s="171"/>
      <c r="E192" s="171"/>
      <c r="F192" s="171"/>
    </row>
    <row r="193" spans="1:6" x14ac:dyDescent="0.2">
      <c r="A193" s="171"/>
      <c r="B193" s="171"/>
      <c r="C193" s="171"/>
      <c r="D193" s="171"/>
      <c r="E193" s="171"/>
      <c r="F193" s="171"/>
    </row>
    <row r="194" spans="1:6" x14ac:dyDescent="0.2">
      <c r="A194" s="171"/>
      <c r="B194" s="171"/>
      <c r="C194" s="171"/>
      <c r="D194" s="171"/>
      <c r="E194" s="171"/>
      <c r="F194" s="171"/>
    </row>
    <row r="195" spans="1:6" x14ac:dyDescent="0.2">
      <c r="A195" s="171"/>
      <c r="B195" s="171"/>
      <c r="C195" s="171"/>
      <c r="D195" s="171"/>
      <c r="E195" s="171"/>
      <c r="F195" s="171"/>
    </row>
    <row r="196" spans="1:6" x14ac:dyDescent="0.2">
      <c r="A196" s="171"/>
      <c r="B196" s="171"/>
      <c r="C196" s="171"/>
      <c r="D196" s="171"/>
      <c r="E196" s="171"/>
      <c r="F196" s="171"/>
    </row>
    <row r="197" spans="1:6" x14ac:dyDescent="0.2">
      <c r="A197" s="171"/>
      <c r="B197" s="171"/>
      <c r="C197" s="171"/>
      <c r="D197" s="171"/>
      <c r="E197" s="171"/>
      <c r="F197" s="171"/>
    </row>
    <row r="198" spans="1:6" x14ac:dyDescent="0.2">
      <c r="A198" s="171"/>
      <c r="B198" s="171"/>
      <c r="C198" s="171"/>
      <c r="D198" s="171"/>
      <c r="E198" s="171"/>
      <c r="F198" s="171"/>
    </row>
    <row r="199" spans="1:6" x14ac:dyDescent="0.2">
      <c r="A199" s="171"/>
      <c r="B199" s="171"/>
      <c r="C199" s="171"/>
      <c r="D199" s="171"/>
      <c r="E199" s="171"/>
      <c r="F199" s="171"/>
    </row>
    <row r="200" spans="1:6" x14ac:dyDescent="0.2">
      <c r="A200" s="171"/>
      <c r="B200" s="171"/>
      <c r="C200" s="171"/>
      <c r="D200" s="171"/>
      <c r="E200" s="171"/>
      <c r="F200" s="171"/>
    </row>
    <row r="201" spans="1:6" x14ac:dyDescent="0.2">
      <c r="A201" s="171"/>
      <c r="B201" s="171"/>
      <c r="C201" s="171"/>
      <c r="D201" s="171"/>
      <c r="E201" s="171"/>
      <c r="F201" s="171"/>
    </row>
    <row r="202" spans="1:6" x14ac:dyDescent="0.2">
      <c r="A202" s="171"/>
      <c r="B202" s="171"/>
      <c r="C202" s="171"/>
      <c r="D202" s="171"/>
      <c r="E202" s="171"/>
      <c r="F202" s="171"/>
    </row>
    <row r="203" spans="1:6" x14ac:dyDescent="0.2">
      <c r="A203" s="171"/>
      <c r="B203" s="171"/>
      <c r="C203" s="171"/>
      <c r="D203" s="171"/>
      <c r="E203" s="171"/>
      <c r="F203" s="171"/>
    </row>
    <row r="204" spans="1:6" x14ac:dyDescent="0.2">
      <c r="A204" s="171"/>
      <c r="B204" s="171"/>
      <c r="C204" s="171"/>
      <c r="D204" s="171"/>
      <c r="E204" s="171"/>
      <c r="F204" s="171"/>
    </row>
    <row r="205" spans="1:6" x14ac:dyDescent="0.2">
      <c r="A205" s="171"/>
      <c r="B205" s="171"/>
      <c r="C205" s="171"/>
      <c r="D205" s="171"/>
      <c r="E205" s="171"/>
      <c r="F205" s="171"/>
    </row>
    <row r="206" spans="1:6" x14ac:dyDescent="0.2">
      <c r="A206" s="171"/>
      <c r="B206" s="171"/>
      <c r="C206" s="171"/>
      <c r="D206" s="171"/>
      <c r="E206" s="171"/>
      <c r="F206" s="171"/>
    </row>
    <row r="207" spans="1:6" x14ac:dyDescent="0.2">
      <c r="A207" s="171"/>
      <c r="B207" s="171"/>
      <c r="C207" s="171"/>
      <c r="D207" s="171"/>
      <c r="E207" s="171"/>
      <c r="F207" s="171"/>
    </row>
    <row r="208" spans="1:6" x14ac:dyDescent="0.2">
      <c r="A208" s="171"/>
      <c r="B208" s="171"/>
      <c r="C208" s="171"/>
      <c r="D208" s="171"/>
      <c r="E208" s="171"/>
      <c r="F208" s="171"/>
    </row>
    <row r="209" spans="1:6" x14ac:dyDescent="0.2">
      <c r="A209" s="171"/>
      <c r="B209" s="171"/>
      <c r="C209" s="171"/>
      <c r="D209" s="171"/>
      <c r="E209" s="171"/>
      <c r="F209" s="171"/>
    </row>
    <row r="210" spans="1:6" x14ac:dyDescent="0.2">
      <c r="A210" s="171"/>
      <c r="B210" s="171"/>
      <c r="C210" s="171"/>
      <c r="D210" s="171"/>
      <c r="E210" s="171"/>
      <c r="F210" s="171"/>
    </row>
    <row r="211" spans="1:6" x14ac:dyDescent="0.2">
      <c r="A211" s="171"/>
      <c r="B211" s="171"/>
      <c r="C211" s="171"/>
      <c r="D211" s="171"/>
      <c r="E211" s="171"/>
      <c r="F211" s="171"/>
    </row>
    <row r="212" spans="1:6" x14ac:dyDescent="0.2">
      <c r="A212" s="171"/>
      <c r="B212" s="171"/>
      <c r="C212" s="171"/>
      <c r="D212" s="171"/>
      <c r="E212" s="171"/>
      <c r="F212" s="171"/>
    </row>
    <row r="213" spans="1:6" x14ac:dyDescent="0.2">
      <c r="A213" s="171"/>
      <c r="B213" s="171"/>
      <c r="C213" s="171"/>
      <c r="D213" s="171"/>
      <c r="E213" s="171"/>
      <c r="F213" s="171"/>
    </row>
    <row r="214" spans="1:6" x14ac:dyDescent="0.2">
      <c r="A214" s="171"/>
      <c r="B214" s="171"/>
      <c r="C214" s="171"/>
      <c r="D214" s="171"/>
      <c r="E214" s="171"/>
      <c r="F214" s="171"/>
    </row>
    <row r="215" spans="1:6" x14ac:dyDescent="0.2">
      <c r="A215" s="171"/>
      <c r="B215" s="171"/>
      <c r="C215" s="171"/>
      <c r="D215" s="171"/>
      <c r="E215" s="171"/>
      <c r="F215" s="171"/>
    </row>
    <row r="216" spans="1:6" x14ac:dyDescent="0.2">
      <c r="A216" s="171"/>
      <c r="B216" s="171"/>
      <c r="C216" s="171"/>
      <c r="D216" s="171"/>
      <c r="E216" s="171"/>
      <c r="F216" s="171"/>
    </row>
    <row r="217" spans="1:6" x14ac:dyDescent="0.2">
      <c r="A217" s="171"/>
      <c r="B217" s="171"/>
      <c r="C217" s="171"/>
      <c r="D217" s="171"/>
      <c r="E217" s="171"/>
      <c r="F217" s="171"/>
    </row>
    <row r="218" spans="1:6" x14ac:dyDescent="0.2">
      <c r="A218" s="171"/>
      <c r="B218" s="171"/>
      <c r="C218" s="171"/>
      <c r="D218" s="171"/>
      <c r="E218" s="171"/>
      <c r="F218" s="171"/>
    </row>
    <row r="219" spans="1:6" x14ac:dyDescent="0.2">
      <c r="A219" s="171"/>
      <c r="B219" s="171"/>
      <c r="C219" s="171"/>
      <c r="D219" s="171"/>
      <c r="E219" s="171"/>
      <c r="F219" s="171"/>
    </row>
    <row r="220" spans="1:6" x14ac:dyDescent="0.2">
      <c r="A220" s="171"/>
      <c r="B220" s="171"/>
      <c r="C220" s="171"/>
      <c r="D220" s="171"/>
      <c r="E220" s="171"/>
      <c r="F220" s="171"/>
    </row>
    <row r="221" spans="1:6" x14ac:dyDescent="0.2">
      <c r="A221" s="171"/>
      <c r="B221" s="171"/>
      <c r="C221" s="171"/>
      <c r="D221" s="171"/>
      <c r="E221" s="171"/>
      <c r="F221" s="171"/>
    </row>
    <row r="222" spans="1:6" x14ac:dyDescent="0.2">
      <c r="A222" s="171"/>
      <c r="B222" s="171"/>
      <c r="C222" s="171"/>
      <c r="D222" s="171"/>
      <c r="E222" s="171"/>
      <c r="F222" s="171"/>
    </row>
    <row r="223" spans="1:6" x14ac:dyDescent="0.2">
      <c r="A223" s="171"/>
      <c r="B223" s="171"/>
      <c r="C223" s="171"/>
      <c r="D223" s="171"/>
      <c r="E223" s="171"/>
      <c r="F223" s="171"/>
    </row>
    <row r="224" spans="1:6" x14ac:dyDescent="0.2">
      <c r="A224" s="171"/>
      <c r="B224" s="171"/>
      <c r="C224" s="171"/>
      <c r="D224" s="171"/>
      <c r="E224" s="171"/>
      <c r="F224" s="171"/>
    </row>
    <row r="225" spans="1:6" x14ac:dyDescent="0.2">
      <c r="A225" s="171"/>
      <c r="B225" s="171"/>
      <c r="C225" s="171"/>
      <c r="D225" s="171"/>
      <c r="E225" s="171"/>
      <c r="F225" s="171"/>
    </row>
    <row r="226" spans="1:6" x14ac:dyDescent="0.2">
      <c r="A226" s="171"/>
      <c r="B226" s="171"/>
      <c r="C226" s="171"/>
      <c r="D226" s="171"/>
      <c r="E226" s="171"/>
      <c r="F226" s="171"/>
    </row>
    <row r="227" spans="1:6" x14ac:dyDescent="0.2">
      <c r="A227" s="171"/>
      <c r="B227" s="171"/>
      <c r="C227" s="171"/>
      <c r="D227" s="171"/>
      <c r="E227" s="171"/>
      <c r="F227" s="171"/>
    </row>
    <row r="228" spans="1:6" x14ac:dyDescent="0.2">
      <c r="A228" s="171"/>
      <c r="B228" s="171"/>
      <c r="C228" s="171"/>
      <c r="D228" s="171"/>
      <c r="E228" s="171"/>
      <c r="F228" s="171"/>
    </row>
    <row r="229" spans="1:6" x14ac:dyDescent="0.2">
      <c r="A229" s="171"/>
      <c r="B229" s="171"/>
      <c r="C229" s="171"/>
      <c r="D229" s="171"/>
      <c r="E229" s="171"/>
      <c r="F229" s="171"/>
    </row>
    <row r="230" spans="1:6" x14ac:dyDescent="0.2">
      <c r="A230" s="171"/>
      <c r="B230" s="171"/>
      <c r="C230" s="171"/>
      <c r="D230" s="171"/>
      <c r="E230" s="171"/>
      <c r="F230" s="171"/>
    </row>
    <row r="231" spans="1:6" x14ac:dyDescent="0.2">
      <c r="A231" s="171"/>
      <c r="B231" s="171"/>
      <c r="C231" s="171"/>
      <c r="D231" s="171"/>
      <c r="E231" s="171"/>
      <c r="F231" s="171"/>
    </row>
    <row r="232" spans="1:6" x14ac:dyDescent="0.2">
      <c r="A232" s="171"/>
      <c r="B232" s="171"/>
      <c r="C232" s="171"/>
      <c r="D232" s="171"/>
      <c r="E232" s="171"/>
      <c r="F232" s="171"/>
    </row>
    <row r="233" spans="1:6" x14ac:dyDescent="0.2">
      <c r="A233" s="171"/>
      <c r="B233" s="171"/>
      <c r="C233" s="171"/>
      <c r="D233" s="171"/>
      <c r="E233" s="171"/>
      <c r="F233" s="171"/>
    </row>
    <row r="234" spans="1:6" x14ac:dyDescent="0.2">
      <c r="A234" s="171"/>
      <c r="B234" s="171"/>
      <c r="C234" s="171"/>
      <c r="D234" s="171"/>
      <c r="E234" s="171"/>
      <c r="F234" s="171"/>
    </row>
    <row r="235" spans="1:6" x14ac:dyDescent="0.2">
      <c r="A235" s="171"/>
      <c r="B235" s="171"/>
      <c r="C235" s="171"/>
      <c r="D235" s="171"/>
      <c r="E235" s="171"/>
      <c r="F235" s="171"/>
    </row>
    <row r="236" spans="1:6" x14ac:dyDescent="0.2">
      <c r="A236" s="171"/>
      <c r="B236" s="171"/>
      <c r="C236" s="171"/>
      <c r="D236" s="171"/>
      <c r="E236" s="171"/>
      <c r="F236" s="171"/>
    </row>
    <row r="237" spans="1:6" x14ac:dyDescent="0.2">
      <c r="A237" s="171"/>
      <c r="B237" s="171"/>
      <c r="C237" s="171"/>
      <c r="D237" s="171"/>
      <c r="E237" s="171"/>
      <c r="F237" s="171"/>
    </row>
    <row r="238" spans="1:6" x14ac:dyDescent="0.2">
      <c r="A238" s="171"/>
      <c r="B238" s="171"/>
      <c r="C238" s="171"/>
      <c r="D238" s="171"/>
      <c r="E238" s="171"/>
      <c r="F238" s="171"/>
    </row>
    <row r="239" spans="1:6" x14ac:dyDescent="0.2">
      <c r="A239" s="171"/>
      <c r="B239" s="171"/>
      <c r="C239" s="171"/>
      <c r="D239" s="171"/>
      <c r="E239" s="171"/>
      <c r="F239" s="171"/>
    </row>
    <row r="240" spans="1:6" x14ac:dyDescent="0.2">
      <c r="A240" s="171"/>
      <c r="B240" s="171"/>
      <c r="C240" s="171"/>
      <c r="D240" s="171"/>
      <c r="E240" s="171"/>
      <c r="F240" s="171"/>
    </row>
    <row r="241" spans="1:6" x14ac:dyDescent="0.2">
      <c r="A241" s="171"/>
      <c r="B241" s="171"/>
      <c r="C241" s="171"/>
      <c r="D241" s="171"/>
      <c r="E241" s="171"/>
      <c r="F241" s="171"/>
    </row>
    <row r="242" spans="1:6" x14ac:dyDescent="0.2">
      <c r="A242" s="171"/>
      <c r="B242" s="171"/>
      <c r="C242" s="171"/>
      <c r="D242" s="171"/>
      <c r="E242" s="171"/>
      <c r="F242" s="171"/>
    </row>
    <row r="243" spans="1:6" x14ac:dyDescent="0.2">
      <c r="A243" s="171"/>
      <c r="B243" s="171"/>
      <c r="C243" s="171"/>
      <c r="D243" s="171"/>
      <c r="E243" s="171"/>
      <c r="F243" s="171"/>
    </row>
    <row r="244" spans="1:6" x14ac:dyDescent="0.2">
      <c r="A244" s="171"/>
      <c r="B244" s="171"/>
      <c r="C244" s="171"/>
      <c r="D244" s="171"/>
      <c r="E244" s="171"/>
      <c r="F244" s="171"/>
    </row>
    <row r="245" spans="1:6" x14ac:dyDescent="0.2">
      <c r="A245" s="171"/>
      <c r="B245" s="171"/>
      <c r="C245" s="171"/>
      <c r="D245" s="171"/>
      <c r="E245" s="171"/>
      <c r="F245" s="171"/>
    </row>
    <row r="246" spans="1:6" x14ac:dyDescent="0.2">
      <c r="A246" s="171"/>
      <c r="B246" s="171"/>
      <c r="C246" s="171"/>
      <c r="D246" s="171"/>
      <c r="E246" s="171"/>
      <c r="F246" s="171"/>
    </row>
    <row r="247" spans="1:6" x14ac:dyDescent="0.2">
      <c r="A247" s="171"/>
      <c r="B247" s="171"/>
      <c r="C247" s="171"/>
      <c r="D247" s="171"/>
      <c r="E247" s="171"/>
      <c r="F247" s="171"/>
    </row>
    <row r="248" spans="1:6" x14ac:dyDescent="0.2">
      <c r="A248" s="171"/>
      <c r="B248" s="171"/>
      <c r="C248" s="171"/>
      <c r="D248" s="171"/>
      <c r="E248" s="171"/>
      <c r="F248" s="171"/>
    </row>
    <row r="249" spans="1:6" x14ac:dyDescent="0.2">
      <c r="A249" s="171"/>
      <c r="B249" s="171"/>
      <c r="C249" s="171"/>
      <c r="D249" s="171"/>
      <c r="E249" s="171"/>
      <c r="F249" s="171"/>
    </row>
    <row r="250" spans="1:6" x14ac:dyDescent="0.2">
      <c r="A250" s="171"/>
      <c r="B250" s="171"/>
      <c r="C250" s="171"/>
      <c r="D250" s="171"/>
      <c r="E250" s="171"/>
      <c r="F250" s="171"/>
    </row>
    <row r="251" spans="1:6" x14ac:dyDescent="0.2">
      <c r="A251" s="171"/>
      <c r="B251" s="171"/>
      <c r="C251" s="171"/>
      <c r="D251" s="171"/>
      <c r="E251" s="171"/>
      <c r="F251" s="171"/>
    </row>
    <row r="252" spans="1:6" x14ac:dyDescent="0.2">
      <c r="A252" s="171"/>
      <c r="B252" s="171"/>
      <c r="C252" s="171"/>
      <c r="D252" s="171"/>
      <c r="E252" s="171"/>
      <c r="F252" s="171"/>
    </row>
    <row r="253" spans="1:6" x14ac:dyDescent="0.2">
      <c r="A253" s="171"/>
      <c r="B253" s="171"/>
      <c r="C253" s="171"/>
      <c r="D253" s="171"/>
      <c r="E253" s="171"/>
      <c r="F253" s="171"/>
    </row>
    <row r="254" spans="1:6" x14ac:dyDescent="0.2">
      <c r="A254" s="171"/>
      <c r="B254" s="171"/>
      <c r="C254" s="171"/>
      <c r="D254" s="171"/>
      <c r="E254" s="171"/>
      <c r="F254" s="171"/>
    </row>
    <row r="255" spans="1:6" x14ac:dyDescent="0.2">
      <c r="A255" s="171"/>
      <c r="B255" s="171"/>
      <c r="C255" s="171"/>
      <c r="D255" s="171"/>
      <c r="E255" s="171"/>
      <c r="F255" s="171"/>
    </row>
    <row r="256" spans="1:6" x14ac:dyDescent="0.2">
      <c r="A256" s="171"/>
      <c r="B256" s="171"/>
      <c r="C256" s="171"/>
      <c r="D256" s="171"/>
      <c r="E256" s="171"/>
      <c r="F256" s="171"/>
    </row>
    <row r="257" spans="1:6" x14ac:dyDescent="0.2">
      <c r="A257" s="171"/>
      <c r="B257" s="171"/>
      <c r="C257" s="171"/>
      <c r="D257" s="171"/>
      <c r="E257" s="171"/>
      <c r="F257" s="171"/>
    </row>
    <row r="258" spans="1:6" x14ac:dyDescent="0.2">
      <c r="A258" s="171"/>
      <c r="B258" s="171"/>
      <c r="C258" s="171"/>
      <c r="D258" s="171"/>
      <c r="E258" s="171"/>
      <c r="F258" s="171"/>
    </row>
    <row r="259" spans="1:6" x14ac:dyDescent="0.2">
      <c r="A259" s="171"/>
      <c r="B259" s="171"/>
      <c r="C259" s="171"/>
      <c r="D259" s="171"/>
      <c r="E259" s="171"/>
      <c r="F259" s="171"/>
    </row>
    <row r="260" spans="1:6" x14ac:dyDescent="0.2">
      <c r="A260" s="171"/>
      <c r="B260" s="171"/>
      <c r="C260" s="171"/>
      <c r="D260" s="171"/>
      <c r="E260" s="171"/>
      <c r="F260" s="171"/>
    </row>
    <row r="261" spans="1:6" x14ac:dyDescent="0.2">
      <c r="A261" s="171"/>
      <c r="B261" s="171"/>
      <c r="C261" s="171"/>
      <c r="D261" s="171"/>
      <c r="E261" s="171"/>
      <c r="F261" s="171"/>
    </row>
    <row r="262" spans="1:6" x14ac:dyDescent="0.2">
      <c r="A262" s="171"/>
      <c r="B262" s="171"/>
      <c r="C262" s="171"/>
      <c r="D262" s="171"/>
      <c r="E262" s="171"/>
      <c r="F262" s="171"/>
    </row>
    <row r="263" spans="1:6" x14ac:dyDescent="0.2">
      <c r="A263" s="171"/>
      <c r="B263" s="171"/>
      <c r="C263" s="171"/>
      <c r="D263" s="171"/>
      <c r="E263" s="171"/>
      <c r="F263" s="171"/>
    </row>
    <row r="264" spans="1:6" x14ac:dyDescent="0.2">
      <c r="A264" s="171"/>
      <c r="B264" s="171"/>
      <c r="C264" s="171"/>
      <c r="D264" s="171"/>
      <c r="E264" s="171"/>
      <c r="F264" s="171"/>
    </row>
    <row r="265" spans="1:6" x14ac:dyDescent="0.2">
      <c r="A265" s="171"/>
      <c r="B265" s="171"/>
      <c r="C265" s="171"/>
      <c r="D265" s="171"/>
      <c r="E265" s="171"/>
      <c r="F265" s="171"/>
    </row>
    <row r="266" spans="1:6" x14ac:dyDescent="0.2">
      <c r="A266" s="171"/>
      <c r="B266" s="171"/>
      <c r="C266" s="171"/>
      <c r="D266" s="171"/>
      <c r="E266" s="171"/>
      <c r="F266" s="171"/>
    </row>
    <row r="267" spans="1:6" x14ac:dyDescent="0.2">
      <c r="A267" s="171"/>
      <c r="B267" s="171"/>
      <c r="C267" s="171"/>
      <c r="D267" s="171"/>
      <c r="E267" s="171"/>
      <c r="F267" s="171"/>
    </row>
    <row r="268" spans="1:6" x14ac:dyDescent="0.2">
      <c r="A268" s="171"/>
      <c r="B268" s="171"/>
      <c r="C268" s="171"/>
      <c r="D268" s="171"/>
      <c r="E268" s="171"/>
      <c r="F268" s="171"/>
    </row>
    <row r="269" spans="1:6" x14ac:dyDescent="0.2">
      <c r="A269" s="171"/>
      <c r="B269" s="171"/>
      <c r="C269" s="171"/>
      <c r="D269" s="171"/>
      <c r="E269" s="171"/>
      <c r="F269" s="171"/>
    </row>
    <row r="270" spans="1:6" x14ac:dyDescent="0.2">
      <c r="A270" s="171"/>
      <c r="B270" s="171"/>
      <c r="C270" s="171"/>
      <c r="D270" s="171"/>
      <c r="E270" s="171"/>
      <c r="F270" s="171"/>
    </row>
    <row r="271" spans="1:6" x14ac:dyDescent="0.2">
      <c r="A271" s="171"/>
      <c r="B271" s="171"/>
      <c r="C271" s="171"/>
      <c r="D271" s="171"/>
      <c r="E271" s="171"/>
      <c r="F271" s="171"/>
    </row>
    <row r="272" spans="1:6" x14ac:dyDescent="0.2">
      <c r="A272" s="171"/>
      <c r="B272" s="171"/>
      <c r="C272" s="171"/>
      <c r="D272" s="171"/>
      <c r="E272" s="171"/>
      <c r="F272" s="171"/>
    </row>
    <row r="273" spans="1:6" x14ac:dyDescent="0.2">
      <c r="A273" s="171"/>
      <c r="B273" s="171"/>
      <c r="C273" s="171"/>
      <c r="D273" s="171"/>
      <c r="E273" s="171"/>
      <c r="F273" s="171"/>
    </row>
    <row r="274" spans="1:6" x14ac:dyDescent="0.2">
      <c r="A274" s="171"/>
      <c r="B274" s="171"/>
      <c r="C274" s="171"/>
      <c r="D274" s="171"/>
      <c r="E274" s="171"/>
      <c r="F274" s="171"/>
    </row>
    <row r="275" spans="1:6" x14ac:dyDescent="0.2">
      <c r="A275" s="171"/>
      <c r="B275" s="171"/>
      <c r="C275" s="171"/>
      <c r="D275" s="171"/>
      <c r="E275" s="171"/>
      <c r="F275" s="171"/>
    </row>
    <row r="276" spans="1:6" x14ac:dyDescent="0.2">
      <c r="A276" s="171"/>
      <c r="B276" s="171"/>
      <c r="C276" s="171"/>
      <c r="D276" s="171"/>
      <c r="E276" s="171"/>
      <c r="F276" s="171"/>
    </row>
    <row r="277" spans="1:6" x14ac:dyDescent="0.2">
      <c r="A277" s="171"/>
      <c r="B277" s="171"/>
      <c r="C277" s="171"/>
      <c r="D277" s="171"/>
      <c r="E277" s="171"/>
      <c r="F277" s="171"/>
    </row>
    <row r="278" spans="1:6" x14ac:dyDescent="0.2">
      <c r="A278" s="171"/>
      <c r="B278" s="171"/>
      <c r="C278" s="171"/>
      <c r="D278" s="171"/>
      <c r="E278" s="171"/>
      <c r="F278" s="171"/>
    </row>
    <row r="279" spans="1:6" x14ac:dyDescent="0.2">
      <c r="A279" s="171"/>
      <c r="B279" s="171"/>
      <c r="C279" s="171"/>
      <c r="D279" s="171"/>
      <c r="E279" s="171"/>
      <c r="F279" s="171"/>
    </row>
    <row r="280" spans="1:6" x14ac:dyDescent="0.2">
      <c r="A280" s="171"/>
      <c r="B280" s="171"/>
      <c r="C280" s="171"/>
      <c r="D280" s="171"/>
      <c r="E280" s="171"/>
      <c r="F280" s="171"/>
    </row>
    <row r="281" spans="1:6" x14ac:dyDescent="0.2">
      <c r="A281" s="171"/>
      <c r="B281" s="171"/>
      <c r="C281" s="171"/>
      <c r="D281" s="171"/>
      <c r="E281" s="171"/>
      <c r="F281" s="171"/>
    </row>
    <row r="282" spans="1:6" x14ac:dyDescent="0.2">
      <c r="A282" s="171"/>
      <c r="B282" s="171"/>
      <c r="C282" s="171"/>
      <c r="D282" s="171"/>
      <c r="E282" s="171"/>
      <c r="F282" s="171"/>
    </row>
    <row r="283" spans="1:6" x14ac:dyDescent="0.2">
      <c r="A283" s="171"/>
      <c r="B283" s="171"/>
      <c r="C283" s="171"/>
      <c r="D283" s="171"/>
      <c r="E283" s="171"/>
      <c r="F283" s="171"/>
    </row>
    <row r="284" spans="1:6" x14ac:dyDescent="0.2">
      <c r="A284" s="171"/>
      <c r="B284" s="171"/>
      <c r="C284" s="171"/>
      <c r="D284" s="171"/>
      <c r="E284" s="171"/>
      <c r="F284" s="171"/>
    </row>
    <row r="285" spans="1:6" x14ac:dyDescent="0.2">
      <c r="A285" s="171"/>
      <c r="B285" s="171"/>
      <c r="C285" s="171"/>
      <c r="D285" s="171"/>
      <c r="E285" s="171"/>
      <c r="F285" s="171"/>
    </row>
    <row r="286" spans="1:6" x14ac:dyDescent="0.2">
      <c r="A286" s="171"/>
      <c r="B286" s="171"/>
      <c r="C286" s="171"/>
      <c r="D286" s="171"/>
      <c r="E286" s="171"/>
      <c r="F286" s="171"/>
    </row>
    <row r="287" spans="1:6" x14ac:dyDescent="0.2">
      <c r="A287" s="171"/>
      <c r="B287" s="171"/>
      <c r="C287" s="171"/>
      <c r="D287" s="171"/>
      <c r="E287" s="171"/>
      <c r="F287" s="171"/>
    </row>
    <row r="288" spans="1:6" x14ac:dyDescent="0.2">
      <c r="A288" s="171"/>
      <c r="B288" s="171"/>
      <c r="C288" s="171"/>
      <c r="D288" s="171"/>
      <c r="E288" s="171"/>
      <c r="F288" s="171"/>
    </row>
    <row r="289" spans="1:6" x14ac:dyDescent="0.2">
      <c r="A289" s="171"/>
      <c r="B289" s="171"/>
      <c r="C289" s="171"/>
      <c r="D289" s="171"/>
      <c r="E289" s="171"/>
      <c r="F289" s="171"/>
    </row>
    <row r="290" spans="1:6" x14ac:dyDescent="0.2">
      <c r="A290" s="171"/>
      <c r="B290" s="171"/>
      <c r="C290" s="171"/>
      <c r="D290" s="171"/>
      <c r="E290" s="171"/>
      <c r="F290" s="171"/>
    </row>
    <row r="291" spans="1:6" x14ac:dyDescent="0.2">
      <c r="A291" s="171"/>
      <c r="B291" s="171"/>
      <c r="C291" s="171"/>
      <c r="D291" s="171"/>
      <c r="E291" s="171"/>
      <c r="F291" s="171"/>
    </row>
    <row r="292" spans="1:6" x14ac:dyDescent="0.2">
      <c r="A292" s="171"/>
      <c r="B292" s="171"/>
      <c r="C292" s="171"/>
      <c r="D292" s="171"/>
      <c r="E292" s="171"/>
      <c r="F292" s="171"/>
    </row>
    <row r="293" spans="1:6" x14ac:dyDescent="0.2">
      <c r="A293" s="171"/>
      <c r="B293" s="171"/>
      <c r="C293" s="171"/>
      <c r="D293" s="171"/>
      <c r="E293" s="171"/>
      <c r="F293" s="171"/>
    </row>
    <row r="294" spans="1:6" x14ac:dyDescent="0.2">
      <c r="A294" s="171"/>
      <c r="B294" s="171"/>
      <c r="C294" s="171"/>
      <c r="D294" s="171"/>
      <c r="E294" s="171"/>
      <c r="F294" s="171"/>
    </row>
    <row r="295" spans="1:6" x14ac:dyDescent="0.2">
      <c r="A295" s="171"/>
      <c r="B295" s="171"/>
      <c r="C295" s="171"/>
      <c r="D295" s="171"/>
      <c r="E295" s="171"/>
      <c r="F295" s="171"/>
    </row>
    <row r="296" spans="1:6" x14ac:dyDescent="0.2">
      <c r="A296" s="171"/>
      <c r="B296" s="171"/>
      <c r="C296" s="171"/>
      <c r="D296" s="171"/>
      <c r="E296" s="171"/>
      <c r="F296" s="171"/>
    </row>
    <row r="297" spans="1:6" x14ac:dyDescent="0.2">
      <c r="A297" s="171"/>
      <c r="B297" s="171"/>
      <c r="C297" s="171"/>
      <c r="D297" s="171"/>
      <c r="E297" s="171"/>
      <c r="F297" s="171"/>
    </row>
    <row r="298" spans="1:6" x14ac:dyDescent="0.2">
      <c r="A298" s="171"/>
      <c r="B298" s="171"/>
      <c r="C298" s="171"/>
      <c r="D298" s="171"/>
      <c r="E298" s="171"/>
      <c r="F298" s="171"/>
    </row>
    <row r="299" spans="1:6" x14ac:dyDescent="0.2">
      <c r="A299" s="171"/>
      <c r="B299" s="171"/>
      <c r="C299" s="171"/>
      <c r="D299" s="171"/>
      <c r="E299" s="171"/>
      <c r="F299" s="171"/>
    </row>
    <row r="300" spans="1:6" x14ac:dyDescent="0.2">
      <c r="A300" s="171"/>
      <c r="B300" s="171"/>
      <c r="C300" s="171"/>
      <c r="D300" s="171"/>
      <c r="E300" s="171"/>
      <c r="F300" s="171"/>
    </row>
    <row r="301" spans="1:6" x14ac:dyDescent="0.2">
      <c r="A301" s="171"/>
      <c r="B301" s="171"/>
      <c r="C301" s="171"/>
      <c r="D301" s="171"/>
      <c r="E301" s="171"/>
      <c r="F301" s="171"/>
    </row>
    <row r="302" spans="1:6" x14ac:dyDescent="0.2">
      <c r="A302" s="171"/>
      <c r="B302" s="171"/>
      <c r="C302" s="171"/>
      <c r="D302" s="171"/>
      <c r="E302" s="171"/>
      <c r="F302" s="171"/>
    </row>
    <row r="303" spans="1:6" x14ac:dyDescent="0.2">
      <c r="A303" s="171"/>
      <c r="B303" s="171"/>
      <c r="C303" s="171"/>
      <c r="D303" s="171"/>
      <c r="E303" s="171"/>
      <c r="F303" s="171"/>
    </row>
    <row r="304" spans="1:6" x14ac:dyDescent="0.2">
      <c r="A304" s="171"/>
      <c r="B304" s="171"/>
      <c r="C304" s="171"/>
      <c r="D304" s="171"/>
      <c r="E304" s="171"/>
      <c r="F304" s="171"/>
    </row>
    <row r="305" spans="1:6" x14ac:dyDescent="0.2">
      <c r="A305" s="171"/>
      <c r="B305" s="171"/>
      <c r="C305" s="171"/>
      <c r="D305" s="171"/>
      <c r="E305" s="171"/>
      <c r="F305" s="171"/>
    </row>
    <row r="306" spans="1:6" x14ac:dyDescent="0.2">
      <c r="A306" s="171"/>
      <c r="B306" s="171"/>
      <c r="C306" s="171"/>
      <c r="D306" s="171"/>
      <c r="E306" s="171"/>
      <c r="F306" s="171"/>
    </row>
    <row r="307" spans="1:6" x14ac:dyDescent="0.2">
      <c r="A307" s="171"/>
      <c r="B307" s="171"/>
      <c r="C307" s="171"/>
      <c r="D307" s="171"/>
      <c r="E307" s="171"/>
      <c r="F307" s="171"/>
    </row>
    <row r="308" spans="1:6" x14ac:dyDescent="0.2">
      <c r="A308" s="171"/>
      <c r="B308" s="171"/>
      <c r="C308" s="171"/>
      <c r="D308" s="171"/>
      <c r="E308" s="171"/>
      <c r="F308" s="171"/>
    </row>
    <row r="309" spans="1:6" x14ac:dyDescent="0.2">
      <c r="A309" s="171"/>
      <c r="B309" s="171"/>
      <c r="C309" s="171"/>
      <c r="D309" s="171"/>
      <c r="E309" s="171"/>
      <c r="F309" s="171"/>
    </row>
    <row r="310" spans="1:6" x14ac:dyDescent="0.2">
      <c r="A310" s="171"/>
      <c r="B310" s="171"/>
      <c r="C310" s="171"/>
      <c r="D310" s="171"/>
      <c r="E310" s="171"/>
      <c r="F310" s="171"/>
    </row>
    <row r="311" spans="1:6" x14ac:dyDescent="0.2">
      <c r="A311" s="171"/>
      <c r="B311" s="171"/>
      <c r="C311" s="171"/>
      <c r="D311" s="171"/>
      <c r="E311" s="171"/>
      <c r="F311" s="171"/>
    </row>
    <row r="312" spans="1:6" x14ac:dyDescent="0.2">
      <c r="A312" s="171"/>
      <c r="B312" s="171"/>
      <c r="C312" s="171"/>
      <c r="D312" s="171"/>
      <c r="E312" s="171"/>
      <c r="F312" s="171"/>
    </row>
    <row r="313" spans="1:6" x14ac:dyDescent="0.2">
      <c r="A313" s="171"/>
      <c r="B313" s="171"/>
      <c r="C313" s="171"/>
      <c r="D313" s="171"/>
      <c r="E313" s="171"/>
      <c r="F313" s="171"/>
    </row>
    <row r="314" spans="1:6" x14ac:dyDescent="0.2">
      <c r="A314" s="171"/>
      <c r="B314" s="171"/>
      <c r="C314" s="171"/>
      <c r="D314" s="171"/>
      <c r="E314" s="171"/>
      <c r="F314" s="171"/>
    </row>
    <row r="315" spans="1:6" x14ac:dyDescent="0.2">
      <c r="A315" s="171"/>
      <c r="B315" s="171"/>
      <c r="C315" s="171"/>
      <c r="D315" s="171"/>
      <c r="E315" s="171"/>
      <c r="F315" s="171"/>
    </row>
    <row r="316" spans="1:6" x14ac:dyDescent="0.2">
      <c r="A316" s="171"/>
      <c r="B316" s="171"/>
      <c r="C316" s="171"/>
      <c r="D316" s="171"/>
      <c r="E316" s="171"/>
      <c r="F316" s="171"/>
    </row>
    <row r="317" spans="1:6" x14ac:dyDescent="0.2">
      <c r="A317" s="171"/>
      <c r="B317" s="171"/>
      <c r="C317" s="171"/>
      <c r="D317" s="171"/>
      <c r="E317" s="171"/>
      <c r="F317" s="171"/>
    </row>
    <row r="318" spans="1:6" x14ac:dyDescent="0.2">
      <c r="A318" s="171"/>
      <c r="B318" s="171"/>
      <c r="C318" s="171"/>
      <c r="D318" s="171"/>
      <c r="E318" s="171"/>
      <c r="F318" s="171"/>
    </row>
    <row r="319" spans="1:6" x14ac:dyDescent="0.2">
      <c r="A319" s="171"/>
      <c r="B319" s="171"/>
      <c r="C319" s="171"/>
      <c r="D319" s="171"/>
      <c r="E319" s="171"/>
      <c r="F319" s="171"/>
    </row>
    <row r="320" spans="1:6" x14ac:dyDescent="0.2">
      <c r="A320" s="171"/>
      <c r="B320" s="171"/>
      <c r="C320" s="171"/>
      <c r="D320" s="171"/>
      <c r="E320" s="171"/>
      <c r="F320" s="171"/>
    </row>
    <row r="321" spans="1:6" x14ac:dyDescent="0.2">
      <c r="A321" s="171"/>
      <c r="B321" s="171"/>
      <c r="C321" s="171"/>
      <c r="D321" s="171"/>
      <c r="E321" s="171"/>
      <c r="F321" s="171"/>
    </row>
    <row r="322" spans="1:6" x14ac:dyDescent="0.2">
      <c r="A322" s="171"/>
      <c r="B322" s="171"/>
      <c r="C322" s="171"/>
      <c r="D322" s="171"/>
      <c r="E322" s="171"/>
      <c r="F322" s="171"/>
    </row>
    <row r="323" spans="1:6" x14ac:dyDescent="0.2">
      <c r="A323" s="171"/>
      <c r="B323" s="171"/>
      <c r="C323" s="171"/>
      <c r="D323" s="171"/>
      <c r="E323" s="171"/>
      <c r="F323" s="171"/>
    </row>
    <row r="324" spans="1:6" x14ac:dyDescent="0.2">
      <c r="A324" s="171"/>
      <c r="B324" s="171"/>
      <c r="C324" s="171"/>
      <c r="D324" s="171"/>
      <c r="E324" s="171"/>
      <c r="F324" s="171"/>
    </row>
    <row r="325" spans="1:6" x14ac:dyDescent="0.2">
      <c r="A325" s="171"/>
      <c r="B325" s="171"/>
      <c r="C325" s="171"/>
      <c r="D325" s="171"/>
      <c r="E325" s="171"/>
      <c r="F325" s="171"/>
    </row>
    <row r="326" spans="1:6" x14ac:dyDescent="0.2">
      <c r="A326" s="171"/>
      <c r="B326" s="171"/>
      <c r="C326" s="171"/>
      <c r="D326" s="171"/>
      <c r="E326" s="171"/>
      <c r="F326" s="171"/>
    </row>
    <row r="327" spans="1:6" x14ac:dyDescent="0.2">
      <c r="A327" s="171"/>
      <c r="B327" s="171"/>
      <c r="C327" s="171"/>
      <c r="D327" s="171"/>
      <c r="E327" s="171"/>
      <c r="F327" s="171"/>
    </row>
    <row r="328" spans="1:6" x14ac:dyDescent="0.2">
      <c r="A328" s="171"/>
      <c r="B328" s="171"/>
      <c r="C328" s="171"/>
      <c r="D328" s="171"/>
      <c r="E328" s="171"/>
      <c r="F328" s="171"/>
    </row>
    <row r="329" spans="1:6" x14ac:dyDescent="0.2">
      <c r="A329" s="171"/>
      <c r="B329" s="171"/>
      <c r="C329" s="171"/>
      <c r="D329" s="171"/>
      <c r="E329" s="171"/>
      <c r="F329" s="171"/>
    </row>
    <row r="330" spans="1:6" x14ac:dyDescent="0.2">
      <c r="A330" s="171"/>
      <c r="B330" s="171"/>
      <c r="C330" s="171"/>
      <c r="D330" s="171"/>
      <c r="E330" s="171"/>
      <c r="F330" s="171"/>
    </row>
    <row r="331" spans="1:6" x14ac:dyDescent="0.2">
      <c r="A331" s="171"/>
      <c r="B331" s="171"/>
      <c r="C331" s="171"/>
      <c r="D331" s="171"/>
      <c r="E331" s="171"/>
      <c r="F331" s="171"/>
    </row>
    <row r="332" spans="1:6" x14ac:dyDescent="0.2">
      <c r="A332" s="171"/>
      <c r="B332" s="171"/>
      <c r="C332" s="171"/>
      <c r="D332" s="171"/>
      <c r="E332" s="171"/>
      <c r="F332" s="171"/>
    </row>
    <row r="333" spans="1:6" x14ac:dyDescent="0.2">
      <c r="A333" s="171"/>
      <c r="B333" s="171"/>
      <c r="C333" s="171"/>
      <c r="D333" s="171"/>
      <c r="E333" s="171"/>
      <c r="F333" s="171"/>
    </row>
    <row r="334" spans="1:6" x14ac:dyDescent="0.2">
      <c r="A334" s="171"/>
      <c r="B334" s="171"/>
      <c r="C334" s="171"/>
      <c r="D334" s="171"/>
      <c r="E334" s="171"/>
      <c r="F334" s="171"/>
    </row>
    <row r="335" spans="1:6" x14ac:dyDescent="0.2">
      <c r="A335" s="171"/>
      <c r="B335" s="171"/>
      <c r="C335" s="171"/>
      <c r="D335" s="171"/>
      <c r="E335" s="171"/>
      <c r="F335" s="171"/>
    </row>
    <row r="336" spans="1:6" x14ac:dyDescent="0.2">
      <c r="A336" s="171"/>
      <c r="B336" s="171"/>
      <c r="C336" s="171"/>
      <c r="D336" s="171"/>
      <c r="E336" s="171"/>
      <c r="F336" s="171"/>
    </row>
    <row r="337" spans="1:6" x14ac:dyDescent="0.2">
      <c r="A337" s="171"/>
      <c r="B337" s="171"/>
      <c r="C337" s="171"/>
      <c r="D337" s="171"/>
      <c r="E337" s="171"/>
      <c r="F337" s="171"/>
    </row>
    <row r="338" spans="1:6" x14ac:dyDescent="0.2">
      <c r="A338" s="171"/>
      <c r="B338" s="171"/>
      <c r="C338" s="171"/>
      <c r="D338" s="171"/>
      <c r="E338" s="171"/>
      <c r="F338" s="171"/>
    </row>
    <row r="339" spans="1:6" x14ac:dyDescent="0.2">
      <c r="A339" s="171"/>
      <c r="B339" s="171"/>
      <c r="C339" s="171"/>
      <c r="D339" s="171"/>
      <c r="E339" s="171"/>
      <c r="F339" s="171"/>
    </row>
    <row r="340" spans="1:6" x14ac:dyDescent="0.2">
      <c r="A340" s="171"/>
      <c r="B340" s="171"/>
      <c r="C340" s="171"/>
      <c r="D340" s="171"/>
      <c r="E340" s="171"/>
      <c r="F340" s="171"/>
    </row>
    <row r="341" spans="1:6" x14ac:dyDescent="0.2">
      <c r="A341" s="171"/>
      <c r="B341" s="171"/>
      <c r="C341" s="171"/>
      <c r="D341" s="171"/>
      <c r="E341" s="171"/>
      <c r="F341" s="171"/>
    </row>
    <row r="342" spans="1:6" x14ac:dyDescent="0.2">
      <c r="A342" s="171"/>
      <c r="B342" s="171"/>
      <c r="C342" s="171"/>
      <c r="D342" s="171"/>
      <c r="E342" s="171"/>
      <c r="F342" s="171"/>
    </row>
    <row r="343" spans="1:6" x14ac:dyDescent="0.2">
      <c r="A343" s="171"/>
      <c r="B343" s="171"/>
      <c r="C343" s="171"/>
      <c r="D343" s="171"/>
      <c r="E343" s="171"/>
      <c r="F343" s="171"/>
    </row>
    <row r="344" spans="1:6" x14ac:dyDescent="0.2">
      <c r="A344" s="171"/>
      <c r="B344" s="171"/>
      <c r="C344" s="171"/>
      <c r="D344" s="171"/>
      <c r="E344" s="171"/>
      <c r="F344" s="171"/>
    </row>
    <row r="345" spans="1:6" x14ac:dyDescent="0.2">
      <c r="A345" s="171"/>
      <c r="B345" s="171"/>
      <c r="C345" s="171"/>
      <c r="D345" s="171"/>
      <c r="E345" s="171"/>
      <c r="F345" s="171"/>
    </row>
    <row r="346" spans="1:6" x14ac:dyDescent="0.2">
      <c r="A346" s="171"/>
      <c r="B346" s="171"/>
      <c r="C346" s="171"/>
      <c r="D346" s="171"/>
      <c r="E346" s="171"/>
      <c r="F346" s="171"/>
    </row>
    <row r="347" spans="1:6" x14ac:dyDescent="0.2">
      <c r="A347" s="171"/>
      <c r="B347" s="171"/>
      <c r="C347" s="171"/>
      <c r="D347" s="171"/>
      <c r="E347" s="171"/>
      <c r="F347" s="171"/>
    </row>
    <row r="348" spans="1:6" x14ac:dyDescent="0.2">
      <c r="A348" s="171"/>
      <c r="B348" s="171"/>
      <c r="C348" s="171"/>
      <c r="D348" s="171"/>
      <c r="E348" s="171"/>
      <c r="F348" s="171"/>
    </row>
    <row r="349" spans="1:6" x14ac:dyDescent="0.2">
      <c r="A349" s="171"/>
      <c r="B349" s="171"/>
      <c r="C349" s="171"/>
      <c r="D349" s="171"/>
      <c r="E349" s="171"/>
      <c r="F349" s="171"/>
    </row>
    <row r="350" spans="1:6" x14ac:dyDescent="0.2">
      <c r="A350" s="171"/>
      <c r="B350" s="171"/>
      <c r="C350" s="171"/>
      <c r="D350" s="171"/>
      <c r="E350" s="171"/>
      <c r="F350" s="171"/>
    </row>
    <row r="351" spans="1:6" x14ac:dyDescent="0.2">
      <c r="A351" s="171"/>
      <c r="B351" s="171"/>
      <c r="C351" s="171"/>
      <c r="D351" s="171"/>
      <c r="E351" s="171"/>
      <c r="F351" s="171"/>
    </row>
    <row r="352" spans="1:6" x14ac:dyDescent="0.2">
      <c r="A352" s="171"/>
      <c r="B352" s="171"/>
      <c r="C352" s="171"/>
      <c r="D352" s="171"/>
      <c r="E352" s="171"/>
      <c r="F352" s="171"/>
    </row>
    <row r="353" spans="1:6" x14ac:dyDescent="0.2">
      <c r="A353" s="171"/>
      <c r="B353" s="171"/>
      <c r="C353" s="171"/>
      <c r="D353" s="171"/>
      <c r="E353" s="171"/>
      <c r="F353" s="171"/>
    </row>
    <row r="354" spans="1:6" x14ac:dyDescent="0.2">
      <c r="A354" s="171"/>
      <c r="B354" s="171"/>
      <c r="C354" s="171"/>
      <c r="D354" s="171"/>
      <c r="E354" s="171"/>
      <c r="F354" s="171"/>
    </row>
    <row r="355" spans="1:6" x14ac:dyDescent="0.2">
      <c r="A355" s="171"/>
      <c r="B355" s="171"/>
      <c r="C355" s="171"/>
      <c r="D355" s="171"/>
      <c r="E355" s="171"/>
      <c r="F355" s="171"/>
    </row>
    <row r="356" spans="1:6" x14ac:dyDescent="0.2">
      <c r="A356" s="171"/>
      <c r="B356" s="171"/>
      <c r="C356" s="171"/>
      <c r="D356" s="171"/>
      <c r="E356" s="171"/>
      <c r="F356" s="171"/>
    </row>
    <row r="357" spans="1:6" x14ac:dyDescent="0.2">
      <c r="A357" s="171"/>
      <c r="B357" s="171"/>
      <c r="C357" s="171"/>
      <c r="D357" s="171"/>
      <c r="E357" s="171"/>
      <c r="F357" s="171"/>
    </row>
    <row r="358" spans="1:6" x14ac:dyDescent="0.2">
      <c r="A358" s="171"/>
      <c r="B358" s="171"/>
      <c r="C358" s="171"/>
      <c r="D358" s="171"/>
      <c r="E358" s="171"/>
      <c r="F358" s="171"/>
    </row>
    <row r="359" spans="1:6" x14ac:dyDescent="0.2">
      <c r="A359" s="171"/>
      <c r="B359" s="171"/>
      <c r="C359" s="171"/>
      <c r="D359" s="171"/>
      <c r="E359" s="171"/>
      <c r="F359" s="171"/>
    </row>
    <row r="360" spans="1:6" x14ac:dyDescent="0.2">
      <c r="A360" s="171"/>
      <c r="B360" s="171"/>
      <c r="C360" s="171"/>
      <c r="D360" s="171"/>
      <c r="E360" s="171"/>
      <c r="F360" s="171"/>
    </row>
    <row r="361" spans="1:6" x14ac:dyDescent="0.2">
      <c r="A361" s="171"/>
      <c r="B361" s="171"/>
      <c r="C361" s="171"/>
      <c r="D361" s="171"/>
      <c r="E361" s="171"/>
      <c r="F361" s="171"/>
    </row>
    <row r="362" spans="1:6" x14ac:dyDescent="0.2">
      <c r="A362" s="171"/>
      <c r="B362" s="171"/>
      <c r="C362" s="171"/>
      <c r="D362" s="171"/>
      <c r="E362" s="171"/>
      <c r="F362" s="171"/>
    </row>
    <row r="363" spans="1:6" x14ac:dyDescent="0.2">
      <c r="A363" s="171"/>
      <c r="B363" s="171"/>
      <c r="C363" s="171"/>
      <c r="D363" s="171"/>
      <c r="E363" s="171"/>
      <c r="F363" s="171"/>
    </row>
    <row r="364" spans="1:6" x14ac:dyDescent="0.2">
      <c r="A364" s="171"/>
      <c r="B364" s="171"/>
      <c r="C364" s="171"/>
      <c r="D364" s="171"/>
      <c r="E364" s="171"/>
      <c r="F364" s="171"/>
    </row>
    <row r="365" spans="1:6" x14ac:dyDescent="0.2">
      <c r="A365" s="171"/>
      <c r="B365" s="171"/>
      <c r="C365" s="171"/>
      <c r="D365" s="171"/>
      <c r="E365" s="171"/>
      <c r="F365" s="171"/>
    </row>
    <row r="366" spans="1:6" x14ac:dyDescent="0.2">
      <c r="A366" s="171"/>
      <c r="B366" s="171"/>
      <c r="C366" s="171"/>
      <c r="D366" s="171"/>
      <c r="E366" s="171"/>
      <c r="F366" s="171"/>
    </row>
    <row r="367" spans="1:6" x14ac:dyDescent="0.2">
      <c r="A367" s="171"/>
      <c r="B367" s="171"/>
      <c r="C367" s="171"/>
      <c r="D367" s="171"/>
      <c r="E367" s="171"/>
      <c r="F367" s="171"/>
    </row>
    <row r="368" spans="1:6" x14ac:dyDescent="0.2">
      <c r="A368" s="171"/>
      <c r="B368" s="171"/>
      <c r="C368" s="171"/>
      <c r="D368" s="171"/>
      <c r="E368" s="171"/>
      <c r="F368" s="171"/>
    </row>
    <row r="369" spans="1:6" x14ac:dyDescent="0.2">
      <c r="A369" s="171"/>
      <c r="B369" s="171"/>
      <c r="C369" s="171"/>
      <c r="D369" s="171"/>
      <c r="E369" s="171"/>
      <c r="F369" s="171"/>
    </row>
    <row r="370" spans="1:6" x14ac:dyDescent="0.2">
      <c r="A370" s="171"/>
      <c r="B370" s="171"/>
      <c r="C370" s="171"/>
      <c r="D370" s="171"/>
      <c r="E370" s="171"/>
      <c r="F370" s="171"/>
    </row>
    <row r="371" spans="1:6" x14ac:dyDescent="0.2">
      <c r="A371" s="171"/>
      <c r="B371" s="171"/>
      <c r="C371" s="171"/>
      <c r="D371" s="171"/>
      <c r="E371" s="171"/>
      <c r="F371" s="171"/>
    </row>
    <row r="372" spans="1:6" x14ac:dyDescent="0.2">
      <c r="A372" s="171"/>
      <c r="B372" s="171"/>
      <c r="C372" s="171"/>
      <c r="D372" s="171"/>
      <c r="E372" s="171"/>
      <c r="F372" s="171"/>
    </row>
    <row r="373" spans="1:6" x14ac:dyDescent="0.2">
      <c r="A373" s="171"/>
      <c r="B373" s="171"/>
      <c r="C373" s="171"/>
      <c r="D373" s="171"/>
      <c r="E373" s="171"/>
      <c r="F373" s="171"/>
    </row>
    <row r="374" spans="1:6" x14ac:dyDescent="0.2">
      <c r="A374" s="171"/>
      <c r="B374" s="171"/>
      <c r="C374" s="171"/>
      <c r="D374" s="171"/>
      <c r="E374" s="171"/>
      <c r="F374" s="171"/>
    </row>
    <row r="375" spans="1:6" x14ac:dyDescent="0.2">
      <c r="A375" s="171"/>
      <c r="B375" s="171"/>
      <c r="C375" s="171"/>
      <c r="D375" s="171"/>
      <c r="E375" s="171"/>
      <c r="F375" s="171"/>
    </row>
    <row r="376" spans="1:6" x14ac:dyDescent="0.2">
      <c r="A376" s="171"/>
      <c r="B376" s="171"/>
      <c r="C376" s="171"/>
      <c r="D376" s="171"/>
      <c r="E376" s="171"/>
      <c r="F376" s="171"/>
    </row>
    <row r="377" spans="1:6" x14ac:dyDescent="0.2">
      <c r="A377" s="171"/>
      <c r="B377" s="171"/>
      <c r="C377" s="171"/>
      <c r="D377" s="171"/>
      <c r="E377" s="171"/>
      <c r="F377" s="171"/>
    </row>
    <row r="378" spans="1:6" x14ac:dyDescent="0.2">
      <c r="A378" s="171"/>
      <c r="B378" s="171"/>
      <c r="C378" s="171"/>
      <c r="D378" s="171"/>
      <c r="E378" s="171"/>
      <c r="F378" s="171"/>
    </row>
    <row r="379" spans="1:6" x14ac:dyDescent="0.2">
      <c r="A379" s="171"/>
      <c r="B379" s="171"/>
      <c r="C379" s="171"/>
      <c r="D379" s="171"/>
      <c r="E379" s="171"/>
      <c r="F379" s="171"/>
    </row>
    <row r="380" spans="1:6" x14ac:dyDescent="0.2">
      <c r="A380" s="171"/>
      <c r="B380" s="171"/>
      <c r="C380" s="171"/>
      <c r="D380" s="171"/>
      <c r="E380" s="171"/>
      <c r="F380" s="171"/>
    </row>
    <row r="381" spans="1:6" x14ac:dyDescent="0.2">
      <c r="A381" s="171"/>
      <c r="B381" s="171"/>
      <c r="C381" s="171"/>
      <c r="D381" s="171"/>
      <c r="E381" s="171"/>
      <c r="F381" s="171"/>
    </row>
    <row r="382" spans="1:6" x14ac:dyDescent="0.2">
      <c r="A382" s="171"/>
      <c r="B382" s="171"/>
      <c r="C382" s="171"/>
      <c r="D382" s="171"/>
      <c r="E382" s="171"/>
      <c r="F382" s="171"/>
    </row>
    <row r="383" spans="1:6" x14ac:dyDescent="0.2">
      <c r="A383" s="171"/>
      <c r="B383" s="171"/>
      <c r="C383" s="171"/>
      <c r="D383" s="171"/>
      <c r="E383" s="171"/>
      <c r="F383" s="171"/>
    </row>
    <row r="384" spans="1:6" x14ac:dyDescent="0.2">
      <c r="A384" s="171"/>
      <c r="B384" s="171"/>
      <c r="C384" s="171"/>
      <c r="D384" s="171"/>
      <c r="E384" s="171"/>
      <c r="F384" s="171"/>
    </row>
    <row r="385" spans="1:6" x14ac:dyDescent="0.2">
      <c r="A385" s="171"/>
      <c r="B385" s="171"/>
      <c r="C385" s="171"/>
      <c r="D385" s="171"/>
      <c r="E385" s="171"/>
      <c r="F385" s="171"/>
    </row>
    <row r="386" spans="1:6" x14ac:dyDescent="0.2">
      <c r="A386" s="171"/>
      <c r="B386" s="171"/>
      <c r="C386" s="171"/>
      <c r="D386" s="171"/>
      <c r="E386" s="171"/>
      <c r="F386" s="171"/>
    </row>
    <row r="387" spans="1:6" x14ac:dyDescent="0.2">
      <c r="A387" s="171"/>
      <c r="B387" s="171"/>
      <c r="C387" s="171"/>
      <c r="D387" s="171"/>
      <c r="E387" s="171"/>
      <c r="F387" s="171"/>
    </row>
    <row r="388" spans="1:6" x14ac:dyDescent="0.2">
      <c r="A388" s="171"/>
      <c r="B388" s="171"/>
      <c r="C388" s="171"/>
      <c r="D388" s="171"/>
      <c r="E388" s="171"/>
      <c r="F388" s="171"/>
    </row>
    <row r="389" spans="1:6" x14ac:dyDescent="0.2">
      <c r="A389" s="171"/>
      <c r="B389" s="171"/>
      <c r="C389" s="171"/>
      <c r="D389" s="171"/>
      <c r="E389" s="171"/>
      <c r="F389" s="171"/>
    </row>
    <row r="390" spans="1:6" x14ac:dyDescent="0.2">
      <c r="A390" s="171"/>
      <c r="B390" s="171"/>
      <c r="C390" s="171"/>
      <c r="D390" s="171"/>
      <c r="E390" s="171"/>
      <c r="F390" s="171"/>
    </row>
    <row r="391" spans="1:6" x14ac:dyDescent="0.2">
      <c r="A391" s="171"/>
      <c r="B391" s="171"/>
      <c r="C391" s="171"/>
      <c r="D391" s="171"/>
      <c r="E391" s="171"/>
      <c r="F391" s="171"/>
    </row>
    <row r="392" spans="1:6" x14ac:dyDescent="0.2">
      <c r="A392" s="171"/>
      <c r="B392" s="171"/>
      <c r="C392" s="171"/>
      <c r="D392" s="171"/>
      <c r="E392" s="171"/>
      <c r="F392" s="171"/>
    </row>
    <row r="393" spans="1:6" x14ac:dyDescent="0.2">
      <c r="A393" s="171"/>
      <c r="B393" s="171"/>
      <c r="C393" s="171"/>
      <c r="D393" s="171"/>
      <c r="E393" s="171"/>
      <c r="F393" s="171"/>
    </row>
    <row r="394" spans="1:6" x14ac:dyDescent="0.2">
      <c r="A394" s="171"/>
      <c r="B394" s="171"/>
      <c r="C394" s="171"/>
      <c r="D394" s="171"/>
      <c r="E394" s="171"/>
      <c r="F394" s="171"/>
    </row>
    <row r="395" spans="1:6" x14ac:dyDescent="0.2">
      <c r="A395" s="171"/>
      <c r="B395" s="171"/>
      <c r="C395" s="171"/>
      <c r="D395" s="171"/>
      <c r="E395" s="171"/>
      <c r="F395" s="171"/>
    </row>
    <row r="396" spans="1:6" x14ac:dyDescent="0.2">
      <c r="A396" s="171"/>
      <c r="B396" s="171"/>
      <c r="C396" s="171"/>
      <c r="D396" s="171"/>
      <c r="E396" s="171"/>
      <c r="F396" s="171"/>
    </row>
    <row r="397" spans="1:6" x14ac:dyDescent="0.2">
      <c r="A397" s="171"/>
      <c r="B397" s="171"/>
      <c r="C397" s="171"/>
      <c r="D397" s="171"/>
      <c r="E397" s="171"/>
      <c r="F397" s="171"/>
    </row>
    <row r="398" spans="1:6" x14ac:dyDescent="0.2">
      <c r="A398" s="171"/>
      <c r="B398" s="171"/>
      <c r="C398" s="171"/>
      <c r="D398" s="171"/>
      <c r="E398" s="171"/>
      <c r="F398" s="171"/>
    </row>
    <row r="399" spans="1:6" x14ac:dyDescent="0.2">
      <c r="A399" s="171"/>
      <c r="B399" s="171"/>
      <c r="C399" s="171"/>
      <c r="D399" s="171"/>
      <c r="E399" s="171"/>
      <c r="F399" s="171"/>
    </row>
    <row r="400" spans="1:6" x14ac:dyDescent="0.2">
      <c r="A400" s="171"/>
      <c r="B400" s="171"/>
      <c r="C400" s="171"/>
      <c r="D400" s="171"/>
      <c r="E400" s="171"/>
      <c r="F400" s="171"/>
    </row>
    <row r="401" spans="1:6" x14ac:dyDescent="0.2">
      <c r="A401" s="171"/>
      <c r="B401" s="171"/>
      <c r="C401" s="171"/>
      <c r="D401" s="171"/>
      <c r="E401" s="171"/>
      <c r="F401" s="171"/>
    </row>
    <row r="402" spans="1:6" x14ac:dyDescent="0.2">
      <c r="A402" s="171"/>
      <c r="B402" s="171"/>
      <c r="C402" s="171"/>
      <c r="D402" s="171"/>
      <c r="E402" s="171"/>
      <c r="F402" s="171"/>
    </row>
    <row r="403" spans="1:6" x14ac:dyDescent="0.2">
      <c r="A403" s="171"/>
      <c r="B403" s="171"/>
      <c r="C403" s="171"/>
      <c r="D403" s="171"/>
      <c r="E403" s="171"/>
      <c r="F403" s="171"/>
    </row>
    <row r="404" spans="1:6" x14ac:dyDescent="0.2">
      <c r="A404" s="171"/>
      <c r="B404" s="171"/>
      <c r="C404" s="171"/>
      <c r="D404" s="171"/>
      <c r="E404" s="171"/>
      <c r="F404" s="171"/>
    </row>
    <row r="405" spans="1:6" x14ac:dyDescent="0.2">
      <c r="A405" s="171"/>
      <c r="B405" s="171"/>
      <c r="C405" s="171"/>
      <c r="D405" s="171"/>
      <c r="E405" s="171"/>
      <c r="F405" s="171"/>
    </row>
    <row r="406" spans="1:6" x14ac:dyDescent="0.2">
      <c r="A406" s="171"/>
      <c r="B406" s="171"/>
      <c r="C406" s="171"/>
      <c r="D406" s="171"/>
      <c r="E406" s="171"/>
      <c r="F406" s="171"/>
    </row>
    <row r="407" spans="1:6" x14ac:dyDescent="0.2">
      <c r="A407" s="171"/>
      <c r="B407" s="171"/>
      <c r="C407" s="171"/>
      <c r="D407" s="171"/>
      <c r="E407" s="171"/>
      <c r="F407" s="171"/>
    </row>
    <row r="408" spans="1:6" x14ac:dyDescent="0.2">
      <c r="A408" s="171"/>
      <c r="B408" s="171"/>
      <c r="C408" s="171"/>
      <c r="D408" s="171"/>
      <c r="E408" s="171"/>
      <c r="F408" s="171"/>
    </row>
    <row r="409" spans="1:6" x14ac:dyDescent="0.2">
      <c r="A409" s="171"/>
      <c r="B409" s="171"/>
      <c r="C409" s="171"/>
      <c r="D409" s="171"/>
      <c r="E409" s="171"/>
      <c r="F409" s="171"/>
    </row>
    <row r="410" spans="1:6" x14ac:dyDescent="0.2">
      <c r="A410" s="171"/>
      <c r="B410" s="171"/>
      <c r="C410" s="171"/>
      <c r="D410" s="171"/>
      <c r="E410" s="171"/>
      <c r="F410" s="171"/>
    </row>
    <row r="411" spans="1:6" x14ac:dyDescent="0.2">
      <c r="A411" s="171"/>
      <c r="B411" s="171"/>
      <c r="C411" s="171"/>
      <c r="D411" s="171"/>
      <c r="E411" s="171"/>
      <c r="F411" s="171"/>
    </row>
    <row r="412" spans="1:6" x14ac:dyDescent="0.2">
      <c r="A412" s="171"/>
      <c r="B412" s="171"/>
      <c r="C412" s="171"/>
      <c r="D412" s="171"/>
      <c r="E412" s="171"/>
      <c r="F412" s="171"/>
    </row>
    <row r="413" spans="1:6" x14ac:dyDescent="0.2">
      <c r="A413" s="171"/>
      <c r="B413" s="171"/>
      <c r="C413" s="171"/>
      <c r="D413" s="171"/>
      <c r="E413" s="171"/>
      <c r="F413" s="171"/>
    </row>
    <row r="414" spans="1:6" x14ac:dyDescent="0.2">
      <c r="A414" s="171"/>
      <c r="B414" s="171"/>
      <c r="C414" s="171"/>
      <c r="D414" s="171"/>
      <c r="E414" s="171"/>
      <c r="F414" s="171"/>
    </row>
    <row r="415" spans="1:6" x14ac:dyDescent="0.2">
      <c r="A415" s="171"/>
      <c r="B415" s="171"/>
      <c r="C415" s="171"/>
      <c r="D415" s="171"/>
      <c r="E415" s="171"/>
      <c r="F415" s="171"/>
    </row>
    <row r="416" spans="1:6" x14ac:dyDescent="0.2">
      <c r="A416" s="171"/>
      <c r="B416" s="171"/>
      <c r="C416" s="171"/>
      <c r="D416" s="171"/>
      <c r="E416" s="171"/>
      <c r="F416" s="171"/>
    </row>
    <row r="417" spans="1:6" x14ac:dyDescent="0.2">
      <c r="A417" s="171"/>
      <c r="B417" s="171"/>
      <c r="C417" s="171"/>
      <c r="D417" s="171"/>
      <c r="E417" s="171"/>
      <c r="F417" s="171"/>
    </row>
    <row r="418" spans="1:6" x14ac:dyDescent="0.2">
      <c r="A418" s="171"/>
      <c r="B418" s="171"/>
      <c r="C418" s="171"/>
      <c r="D418" s="171"/>
      <c r="E418" s="171"/>
      <c r="F418" s="171"/>
    </row>
    <row r="419" spans="1:6" x14ac:dyDescent="0.2">
      <c r="A419" s="171"/>
      <c r="B419" s="171"/>
      <c r="C419" s="171"/>
      <c r="D419" s="171"/>
      <c r="E419" s="171"/>
      <c r="F419" s="171"/>
    </row>
    <row r="420" spans="1:6" x14ac:dyDescent="0.2">
      <c r="A420" s="171"/>
      <c r="B420" s="171"/>
      <c r="C420" s="171"/>
      <c r="D420" s="171"/>
      <c r="E420" s="171"/>
      <c r="F420" s="171"/>
    </row>
    <row r="421" spans="1:6" x14ac:dyDescent="0.2">
      <c r="A421" s="171"/>
      <c r="B421" s="171"/>
      <c r="C421" s="171"/>
      <c r="D421" s="171"/>
      <c r="E421" s="171"/>
      <c r="F421" s="171"/>
    </row>
    <row r="422" spans="1:6" x14ac:dyDescent="0.2">
      <c r="A422" s="171"/>
      <c r="B422" s="171"/>
      <c r="C422" s="171"/>
      <c r="D422" s="171"/>
      <c r="E422" s="171"/>
      <c r="F422" s="171"/>
    </row>
    <row r="423" spans="1:6" x14ac:dyDescent="0.2">
      <c r="A423" s="171"/>
      <c r="B423" s="171"/>
      <c r="C423" s="171"/>
      <c r="D423" s="171"/>
      <c r="E423" s="171"/>
      <c r="F423" s="171"/>
    </row>
    <row r="424" spans="1:6" x14ac:dyDescent="0.2">
      <c r="A424" s="171"/>
      <c r="B424" s="171"/>
      <c r="C424" s="171"/>
      <c r="D424" s="171"/>
      <c r="E424" s="171"/>
      <c r="F424" s="171"/>
    </row>
    <row r="425" spans="1:6" x14ac:dyDescent="0.2">
      <c r="A425" s="171"/>
      <c r="B425" s="171"/>
      <c r="C425" s="171"/>
      <c r="D425" s="171"/>
      <c r="E425" s="171"/>
      <c r="F425" s="171"/>
    </row>
    <row r="426" spans="1:6" x14ac:dyDescent="0.2">
      <c r="A426" s="171"/>
      <c r="B426" s="171"/>
      <c r="C426" s="171"/>
      <c r="D426" s="171"/>
      <c r="E426" s="171"/>
      <c r="F426" s="171"/>
    </row>
    <row r="427" spans="1:6" x14ac:dyDescent="0.2">
      <c r="A427" s="171"/>
      <c r="B427" s="171"/>
      <c r="C427" s="171"/>
      <c r="D427" s="171"/>
      <c r="E427" s="171"/>
      <c r="F427" s="171"/>
    </row>
    <row r="428" spans="1:6" x14ac:dyDescent="0.2">
      <c r="A428" s="171"/>
      <c r="B428" s="171"/>
      <c r="C428" s="171"/>
      <c r="D428" s="171"/>
      <c r="E428" s="171"/>
      <c r="F428" s="171"/>
    </row>
    <row r="429" spans="1:6" x14ac:dyDescent="0.2">
      <c r="A429" s="171"/>
      <c r="B429" s="171"/>
      <c r="C429" s="171"/>
      <c r="D429" s="171"/>
      <c r="E429" s="171"/>
      <c r="F429" s="171"/>
    </row>
    <row r="430" spans="1:6" x14ac:dyDescent="0.2">
      <c r="A430" s="171"/>
      <c r="B430" s="171"/>
      <c r="C430" s="171"/>
      <c r="D430" s="171"/>
      <c r="E430" s="171"/>
      <c r="F430" s="171"/>
    </row>
    <row r="431" spans="1:6" x14ac:dyDescent="0.2">
      <c r="A431" s="171"/>
      <c r="B431" s="171"/>
      <c r="C431" s="171"/>
      <c r="D431" s="171"/>
      <c r="E431" s="171"/>
      <c r="F431" s="171"/>
    </row>
    <row r="432" spans="1:6" x14ac:dyDescent="0.2">
      <c r="A432" s="171"/>
      <c r="B432" s="171"/>
      <c r="C432" s="171"/>
      <c r="D432" s="171"/>
      <c r="E432" s="171"/>
      <c r="F432" s="171"/>
    </row>
    <row r="433" spans="1:11" x14ac:dyDescent="0.2">
      <c r="A433" s="171"/>
      <c r="B433" s="171"/>
      <c r="C433" s="171"/>
      <c r="D433" s="171"/>
      <c r="E433" s="171"/>
      <c r="F433" s="171"/>
    </row>
    <row r="434" spans="1:11" x14ac:dyDescent="0.2">
      <c r="A434" s="901"/>
      <c r="B434" s="902"/>
      <c r="C434" s="902"/>
      <c r="D434" s="902"/>
      <c r="E434" s="902"/>
      <c r="F434" s="902"/>
      <c r="G434" s="172"/>
      <c r="H434" s="172"/>
      <c r="I434" s="172"/>
      <c r="J434" s="172"/>
      <c r="K434" s="172"/>
    </row>
    <row r="435" spans="1:11" x14ac:dyDescent="0.2">
      <c r="A435" s="901"/>
      <c r="B435" s="902"/>
      <c r="C435" s="902"/>
      <c r="D435" s="902"/>
      <c r="E435" s="902"/>
      <c r="F435" s="902"/>
      <c r="G435" s="172"/>
      <c r="H435" s="172"/>
      <c r="I435" s="172"/>
      <c r="J435" s="172"/>
      <c r="K435" s="172"/>
    </row>
    <row r="436" spans="1:11" x14ac:dyDescent="0.2">
      <c r="A436" s="901"/>
      <c r="B436" s="902"/>
      <c r="C436" s="902"/>
      <c r="D436" s="902"/>
      <c r="E436" s="902"/>
      <c r="F436" s="902"/>
      <c r="G436" s="172"/>
      <c r="H436" s="172"/>
      <c r="I436" s="172"/>
      <c r="J436" s="172"/>
      <c r="K436" s="172"/>
    </row>
    <row r="437" spans="1:11" x14ac:dyDescent="0.2">
      <c r="A437" s="901"/>
      <c r="B437" s="902"/>
      <c r="C437" s="902"/>
      <c r="D437" s="902"/>
      <c r="E437" s="902"/>
      <c r="F437" s="902"/>
      <c r="G437" s="172"/>
      <c r="H437" s="172"/>
      <c r="I437" s="172"/>
      <c r="J437" s="172"/>
      <c r="K437" s="172"/>
    </row>
    <row r="438" spans="1:11" x14ac:dyDescent="0.2">
      <c r="A438" s="901"/>
      <c r="B438" s="902"/>
      <c r="C438" s="902"/>
      <c r="D438" s="902"/>
      <c r="E438" s="902"/>
      <c r="F438" s="902"/>
      <c r="G438" s="172"/>
      <c r="H438" s="172"/>
      <c r="I438" s="172"/>
      <c r="J438" s="172"/>
      <c r="K438" s="172"/>
    </row>
    <row r="439" spans="1:11" x14ac:dyDescent="0.2">
      <c r="A439" s="901"/>
      <c r="B439" s="902"/>
      <c r="C439" s="902"/>
      <c r="D439" s="902"/>
      <c r="E439" s="902"/>
      <c r="F439" s="902"/>
      <c r="G439" s="172"/>
      <c r="H439" s="172"/>
      <c r="I439" s="172"/>
      <c r="J439" s="172"/>
      <c r="K439" s="172"/>
    </row>
    <row r="440" spans="1:11" x14ac:dyDescent="0.2">
      <c r="A440" s="901"/>
      <c r="B440" s="902"/>
      <c r="C440" s="902"/>
      <c r="D440" s="902"/>
      <c r="E440" s="902"/>
      <c r="F440" s="902"/>
      <c r="G440" s="172"/>
      <c r="H440" s="172"/>
      <c r="I440" s="172"/>
      <c r="J440" s="172"/>
      <c r="K440" s="172"/>
    </row>
    <row r="441" spans="1:11" x14ac:dyDescent="0.2">
      <c r="A441" s="901"/>
      <c r="B441" s="902"/>
      <c r="C441" s="902"/>
      <c r="D441" s="902"/>
      <c r="E441" s="902"/>
      <c r="F441" s="902"/>
      <c r="G441" s="172"/>
      <c r="H441" s="172"/>
      <c r="I441" s="172"/>
      <c r="J441" s="172"/>
      <c r="K441" s="172"/>
    </row>
    <row r="442" spans="1:11" x14ac:dyDescent="0.2">
      <c r="A442" s="901"/>
      <c r="B442" s="902"/>
      <c r="C442" s="902"/>
      <c r="D442" s="902"/>
      <c r="E442" s="902"/>
      <c r="F442" s="902"/>
      <c r="G442" s="172"/>
      <c r="H442" s="172"/>
      <c r="I442" s="172"/>
      <c r="J442" s="172"/>
      <c r="K442" s="172"/>
    </row>
    <row r="443" spans="1:11" x14ac:dyDescent="0.2">
      <c r="A443" s="901"/>
      <c r="B443" s="902"/>
      <c r="C443" s="902"/>
      <c r="D443" s="902"/>
      <c r="E443" s="902"/>
      <c r="F443" s="902"/>
      <c r="G443" s="172"/>
      <c r="H443" s="172"/>
      <c r="I443" s="172"/>
      <c r="J443" s="172"/>
      <c r="K443" s="172"/>
    </row>
    <row r="444" spans="1:11" x14ac:dyDescent="0.2">
      <c r="A444" s="901"/>
      <c r="B444" s="902"/>
      <c r="C444" s="902"/>
      <c r="D444" s="902"/>
      <c r="E444" s="902"/>
      <c r="F444" s="902"/>
      <c r="G444" s="172"/>
      <c r="H444" s="172"/>
      <c r="I444" s="172"/>
      <c r="J444" s="172"/>
      <c r="K444" s="172"/>
    </row>
    <row r="445" spans="1:11" x14ac:dyDescent="0.2">
      <c r="A445" s="901"/>
      <c r="B445" s="902"/>
      <c r="C445" s="902"/>
      <c r="D445" s="902"/>
      <c r="E445" s="902"/>
      <c r="F445" s="902"/>
      <c r="G445" s="172"/>
      <c r="H445" s="172"/>
      <c r="I445" s="172"/>
      <c r="J445" s="172"/>
      <c r="K445" s="172"/>
    </row>
    <row r="446" spans="1:11" x14ac:dyDescent="0.2">
      <c r="A446" s="901"/>
      <c r="B446" s="902"/>
      <c r="C446" s="902"/>
      <c r="D446" s="902"/>
      <c r="E446" s="902"/>
      <c r="F446" s="902"/>
      <c r="G446" s="172"/>
      <c r="H446" s="172"/>
      <c r="I446" s="172"/>
      <c r="J446" s="172"/>
      <c r="K446" s="172"/>
    </row>
    <row r="447" spans="1:11" x14ac:dyDescent="0.2">
      <c r="A447" s="901"/>
      <c r="B447" s="902"/>
      <c r="C447" s="902"/>
      <c r="D447" s="902"/>
      <c r="E447" s="902"/>
      <c r="F447" s="902"/>
      <c r="G447" s="172"/>
      <c r="H447" s="172"/>
      <c r="I447" s="172"/>
      <c r="J447" s="172"/>
      <c r="K447" s="172"/>
    </row>
    <row r="448" spans="1:11" x14ac:dyDescent="0.2">
      <c r="A448" s="901"/>
      <c r="B448" s="902"/>
      <c r="C448" s="902"/>
      <c r="D448" s="902"/>
      <c r="E448" s="902"/>
      <c r="F448" s="902"/>
      <c r="G448" s="172"/>
      <c r="H448" s="172"/>
      <c r="I448" s="172"/>
      <c r="J448" s="172"/>
      <c r="K448" s="172"/>
    </row>
    <row r="449" spans="1:11" x14ac:dyDescent="0.2">
      <c r="A449" s="901"/>
      <c r="B449" s="902"/>
      <c r="C449" s="902"/>
      <c r="D449" s="902"/>
      <c r="E449" s="902"/>
      <c r="F449" s="902"/>
      <c r="G449" s="172"/>
      <c r="H449" s="172"/>
      <c r="I449" s="172"/>
      <c r="J449" s="172"/>
      <c r="K449" s="172"/>
    </row>
    <row r="450" spans="1:11" x14ac:dyDescent="0.2">
      <c r="A450" s="901"/>
      <c r="B450" s="902"/>
      <c r="C450" s="902"/>
      <c r="D450" s="902"/>
      <c r="E450" s="902"/>
      <c r="F450" s="902"/>
      <c r="G450" s="172"/>
      <c r="H450" s="172"/>
      <c r="I450" s="172"/>
      <c r="J450" s="172"/>
      <c r="K450" s="172"/>
    </row>
    <row r="451" spans="1:11" x14ac:dyDescent="0.2">
      <c r="A451" s="901"/>
      <c r="B451" s="902"/>
      <c r="C451" s="902"/>
      <c r="D451" s="902"/>
      <c r="E451" s="902"/>
      <c r="F451" s="902"/>
      <c r="G451" s="172"/>
      <c r="H451" s="172"/>
      <c r="I451" s="172"/>
      <c r="J451" s="172"/>
      <c r="K451" s="172"/>
    </row>
    <row r="452" spans="1:11" x14ac:dyDescent="0.2">
      <c r="A452" s="901"/>
      <c r="B452" s="902"/>
      <c r="C452" s="902"/>
      <c r="D452" s="902"/>
      <c r="E452" s="902"/>
      <c r="F452" s="902"/>
      <c r="G452" s="172"/>
      <c r="H452" s="172"/>
      <c r="I452" s="172"/>
      <c r="J452" s="172"/>
      <c r="K452" s="172"/>
    </row>
    <row r="453" spans="1:11" x14ac:dyDescent="0.2">
      <c r="A453" s="901"/>
      <c r="B453" s="902"/>
      <c r="C453" s="902"/>
      <c r="D453" s="902"/>
      <c r="E453" s="902"/>
      <c r="F453" s="902"/>
      <c r="G453" s="172"/>
      <c r="H453" s="172"/>
      <c r="I453" s="172"/>
      <c r="J453" s="172"/>
      <c r="K453" s="172"/>
    </row>
    <row r="454" spans="1:11" x14ac:dyDescent="0.2">
      <c r="A454" s="901"/>
      <c r="B454" s="902"/>
      <c r="C454" s="902"/>
      <c r="D454" s="902"/>
      <c r="E454" s="902"/>
      <c r="F454" s="902"/>
      <c r="G454" s="172"/>
      <c r="H454" s="172"/>
      <c r="I454" s="172"/>
      <c r="J454" s="172"/>
      <c r="K454" s="172"/>
    </row>
    <row r="455" spans="1:11" x14ac:dyDescent="0.2">
      <c r="A455" s="901"/>
      <c r="B455" s="902"/>
      <c r="C455" s="902"/>
      <c r="D455" s="902"/>
      <c r="E455" s="902"/>
      <c r="F455" s="902"/>
      <c r="G455" s="172"/>
      <c r="H455" s="172"/>
      <c r="I455" s="172"/>
      <c r="J455" s="172"/>
      <c r="K455" s="172"/>
    </row>
    <row r="456" spans="1:11" x14ac:dyDescent="0.2">
      <c r="A456" s="901"/>
      <c r="B456" s="902"/>
      <c r="C456" s="902"/>
      <c r="D456" s="902"/>
      <c r="E456" s="902"/>
      <c r="F456" s="902"/>
      <c r="G456" s="172"/>
      <c r="H456" s="172"/>
      <c r="I456" s="172"/>
      <c r="J456" s="172"/>
      <c r="K456" s="172"/>
    </row>
    <row r="457" spans="1:11" x14ac:dyDescent="0.2">
      <c r="A457" s="901"/>
      <c r="B457" s="902"/>
      <c r="C457" s="902"/>
      <c r="D457" s="902"/>
      <c r="E457" s="902"/>
      <c r="F457" s="902"/>
      <c r="G457" s="172"/>
      <c r="H457" s="172"/>
      <c r="I457" s="172"/>
      <c r="J457" s="172"/>
      <c r="K457" s="172"/>
    </row>
    <row r="458" spans="1:11" x14ac:dyDescent="0.2">
      <c r="A458" s="901"/>
      <c r="B458" s="902"/>
      <c r="C458" s="902"/>
      <c r="D458" s="902"/>
      <c r="E458" s="902"/>
      <c r="F458" s="902"/>
      <c r="G458" s="172"/>
      <c r="H458" s="172"/>
      <c r="I458" s="172"/>
      <c r="J458" s="172"/>
      <c r="K458" s="172"/>
    </row>
    <row r="459" spans="1:11" x14ac:dyDescent="0.2">
      <c r="A459" s="901"/>
      <c r="B459" s="902"/>
      <c r="C459" s="902"/>
      <c r="D459" s="902"/>
      <c r="E459" s="902"/>
      <c r="F459" s="902"/>
      <c r="G459" s="172"/>
      <c r="H459" s="172"/>
      <c r="I459" s="172"/>
      <c r="J459" s="172"/>
      <c r="K459" s="172"/>
    </row>
    <row r="460" spans="1:11" x14ac:dyDescent="0.2">
      <c r="A460" s="901"/>
      <c r="B460" s="902"/>
      <c r="C460" s="902"/>
      <c r="D460" s="902"/>
      <c r="E460" s="902"/>
      <c r="F460" s="902"/>
      <c r="G460" s="172"/>
      <c r="H460" s="172"/>
      <c r="I460" s="172"/>
      <c r="J460" s="172"/>
      <c r="K460" s="172"/>
    </row>
    <row r="461" spans="1:11" x14ac:dyDescent="0.2">
      <c r="A461" s="901"/>
      <c r="B461" s="902"/>
      <c r="C461" s="902"/>
      <c r="D461" s="902"/>
      <c r="E461" s="902"/>
      <c r="F461" s="902"/>
      <c r="G461" s="172"/>
      <c r="H461" s="172"/>
      <c r="I461" s="172"/>
      <c r="J461" s="172"/>
      <c r="K461" s="172"/>
    </row>
    <row r="462" spans="1:11" x14ac:dyDescent="0.2">
      <c r="A462" s="901"/>
      <c r="B462" s="902"/>
      <c r="C462" s="902"/>
      <c r="D462" s="902"/>
      <c r="E462" s="902"/>
      <c r="F462" s="902"/>
      <c r="G462" s="172"/>
      <c r="H462" s="172"/>
      <c r="I462" s="172"/>
      <c r="J462" s="172"/>
      <c r="K462" s="172"/>
    </row>
    <row r="463" spans="1:11" x14ac:dyDescent="0.2">
      <c r="A463" s="901"/>
      <c r="B463" s="902"/>
      <c r="C463" s="902"/>
      <c r="D463" s="902"/>
      <c r="E463" s="902"/>
      <c r="F463" s="902"/>
      <c r="G463" s="172"/>
      <c r="H463" s="172"/>
      <c r="I463" s="172"/>
      <c r="J463" s="172"/>
      <c r="K463" s="172"/>
    </row>
    <row r="464" spans="1:11" x14ac:dyDescent="0.2">
      <c r="A464" s="901"/>
      <c r="B464" s="902"/>
      <c r="C464" s="902"/>
      <c r="D464" s="902"/>
      <c r="E464" s="902"/>
      <c r="F464" s="902"/>
      <c r="G464" s="172"/>
      <c r="H464" s="172"/>
      <c r="I464" s="172"/>
      <c r="J464" s="172"/>
      <c r="K464" s="172"/>
    </row>
    <row r="465" spans="1:11" x14ac:dyDescent="0.2">
      <c r="A465" s="901"/>
      <c r="B465" s="902"/>
      <c r="C465" s="902"/>
      <c r="D465" s="902"/>
      <c r="E465" s="902"/>
      <c r="F465" s="902"/>
      <c r="G465" s="172"/>
      <c r="H465" s="172"/>
      <c r="I465" s="172"/>
      <c r="J465" s="172"/>
      <c r="K465" s="172"/>
    </row>
    <row r="466" spans="1:11" x14ac:dyDescent="0.2">
      <c r="A466" s="901"/>
      <c r="B466" s="902"/>
      <c r="C466" s="902"/>
      <c r="D466" s="902"/>
      <c r="E466" s="902"/>
      <c r="F466" s="902"/>
      <c r="G466" s="172"/>
      <c r="H466" s="172"/>
      <c r="I466" s="172"/>
      <c r="J466" s="172"/>
      <c r="K466" s="172"/>
    </row>
    <row r="467" spans="1:11" x14ac:dyDescent="0.2">
      <c r="A467" s="901"/>
      <c r="B467" s="902"/>
      <c r="C467" s="902"/>
      <c r="D467" s="902"/>
      <c r="E467" s="902"/>
      <c r="F467" s="902"/>
      <c r="G467" s="172"/>
      <c r="H467" s="172"/>
      <c r="I467" s="172"/>
      <c r="J467" s="172"/>
      <c r="K467" s="172"/>
    </row>
    <row r="468" spans="1:11" x14ac:dyDescent="0.2">
      <c r="A468" s="901"/>
      <c r="B468" s="902"/>
      <c r="C468" s="902"/>
      <c r="D468" s="902"/>
      <c r="E468" s="902"/>
      <c r="F468" s="902"/>
      <c r="G468" s="172"/>
      <c r="H468" s="172"/>
      <c r="I468" s="172"/>
      <c r="J468" s="172"/>
      <c r="K468" s="172"/>
    </row>
    <row r="469" spans="1:11" x14ac:dyDescent="0.2">
      <c r="A469" s="901"/>
      <c r="B469" s="902"/>
      <c r="C469" s="902"/>
      <c r="D469" s="902"/>
      <c r="E469" s="902"/>
      <c r="F469" s="902"/>
      <c r="G469" s="172"/>
      <c r="H469" s="172"/>
      <c r="I469" s="172"/>
      <c r="J469" s="172"/>
      <c r="K469" s="172"/>
    </row>
    <row r="470" spans="1:11" x14ac:dyDescent="0.2">
      <c r="A470" s="901"/>
      <c r="B470" s="902"/>
      <c r="C470" s="902"/>
      <c r="D470" s="902"/>
      <c r="E470" s="902"/>
      <c r="F470" s="902"/>
      <c r="G470" s="172"/>
      <c r="H470" s="172"/>
      <c r="I470" s="172"/>
      <c r="J470" s="172"/>
      <c r="K470" s="172"/>
    </row>
    <row r="471" spans="1:11" x14ac:dyDescent="0.2">
      <c r="A471" s="901"/>
      <c r="B471" s="902"/>
      <c r="C471" s="902"/>
      <c r="D471" s="902"/>
      <c r="E471" s="902"/>
      <c r="F471" s="902"/>
      <c r="G471" s="172"/>
      <c r="H471" s="172"/>
      <c r="I471" s="172"/>
      <c r="J471" s="172"/>
      <c r="K471" s="172"/>
    </row>
    <row r="472" spans="1:11" x14ac:dyDescent="0.2">
      <c r="A472" s="901"/>
      <c r="B472" s="902"/>
      <c r="C472" s="902"/>
      <c r="D472" s="902"/>
      <c r="E472" s="902"/>
      <c r="F472" s="902"/>
      <c r="G472" s="172"/>
      <c r="H472" s="172"/>
      <c r="I472" s="172"/>
      <c r="J472" s="172"/>
      <c r="K472" s="172"/>
    </row>
    <row r="473" spans="1:11" x14ac:dyDescent="0.2">
      <c r="A473" s="901"/>
      <c r="B473" s="902"/>
      <c r="C473" s="902"/>
      <c r="D473" s="902"/>
      <c r="E473" s="902"/>
      <c r="F473" s="902"/>
      <c r="G473" s="172"/>
      <c r="H473" s="172"/>
      <c r="I473" s="172"/>
      <c r="J473" s="172"/>
      <c r="K473" s="172"/>
    </row>
    <row r="474" spans="1:11" x14ac:dyDescent="0.2">
      <c r="A474" s="901"/>
      <c r="B474" s="902"/>
      <c r="C474" s="902"/>
      <c r="D474" s="902"/>
      <c r="E474" s="902"/>
      <c r="F474" s="902"/>
      <c r="G474" s="172"/>
      <c r="H474" s="172"/>
      <c r="I474" s="172"/>
      <c r="J474" s="172"/>
      <c r="K474" s="172"/>
    </row>
    <row r="475" spans="1:11" x14ac:dyDescent="0.2">
      <c r="A475" s="901"/>
      <c r="B475" s="902"/>
      <c r="C475" s="902"/>
      <c r="D475" s="902"/>
      <c r="E475" s="902"/>
      <c r="F475" s="902"/>
      <c r="G475" s="172"/>
      <c r="H475" s="172"/>
      <c r="I475" s="172"/>
      <c r="J475" s="172"/>
      <c r="K475" s="172"/>
    </row>
    <row r="476" spans="1:11" x14ac:dyDescent="0.2">
      <c r="A476" s="901"/>
      <c r="B476" s="902"/>
      <c r="C476" s="902"/>
      <c r="D476" s="902"/>
      <c r="E476" s="902"/>
      <c r="F476" s="902"/>
      <c r="G476" s="172"/>
      <c r="H476" s="172"/>
      <c r="I476" s="172"/>
      <c r="J476" s="172"/>
      <c r="K476" s="172"/>
    </row>
    <row r="477" spans="1:11" x14ac:dyDescent="0.2">
      <c r="A477" s="901"/>
      <c r="B477" s="902"/>
      <c r="C477" s="902"/>
      <c r="D477" s="902"/>
      <c r="E477" s="902"/>
      <c r="F477" s="902"/>
      <c r="G477" s="172"/>
      <c r="H477" s="172"/>
      <c r="I477" s="172"/>
      <c r="J477" s="172"/>
      <c r="K477" s="172"/>
    </row>
    <row r="478" spans="1:11" x14ac:dyDescent="0.2">
      <c r="A478" s="901"/>
      <c r="B478" s="902"/>
      <c r="C478" s="902"/>
      <c r="D478" s="902"/>
      <c r="E478" s="902"/>
      <c r="F478" s="902"/>
      <c r="G478" s="172"/>
      <c r="H478" s="172"/>
      <c r="I478" s="172"/>
      <c r="J478" s="172"/>
      <c r="K478" s="172"/>
    </row>
    <row r="479" spans="1:11" x14ac:dyDescent="0.2">
      <c r="A479" s="901"/>
      <c r="B479" s="902"/>
      <c r="C479" s="902"/>
      <c r="D479" s="902"/>
      <c r="E479" s="902"/>
      <c r="F479" s="902"/>
      <c r="G479" s="172"/>
      <c r="H479" s="172"/>
      <c r="I479" s="172"/>
      <c r="J479" s="172"/>
      <c r="K479" s="172"/>
    </row>
    <row r="480" spans="1:11" x14ac:dyDescent="0.2">
      <c r="A480" s="901"/>
      <c r="B480" s="902"/>
      <c r="C480" s="902"/>
      <c r="D480" s="902"/>
      <c r="E480" s="902"/>
      <c r="F480" s="902"/>
      <c r="G480" s="172"/>
      <c r="H480" s="172"/>
      <c r="I480" s="172"/>
      <c r="J480" s="172"/>
      <c r="K480" s="172"/>
    </row>
    <row r="481" spans="1:11" x14ac:dyDescent="0.2">
      <c r="A481" s="901"/>
      <c r="B481" s="902"/>
      <c r="C481" s="902"/>
      <c r="D481" s="902"/>
      <c r="E481" s="902"/>
      <c r="F481" s="902"/>
      <c r="G481" s="172"/>
      <c r="H481" s="172"/>
      <c r="I481" s="172"/>
      <c r="J481" s="172"/>
      <c r="K481" s="172"/>
    </row>
    <row r="482" spans="1:11" x14ac:dyDescent="0.2">
      <c r="A482" s="901"/>
      <c r="B482" s="902"/>
      <c r="C482" s="902"/>
      <c r="D482" s="902"/>
      <c r="E482" s="902"/>
      <c r="F482" s="902"/>
      <c r="G482" s="172"/>
      <c r="H482" s="172"/>
      <c r="I482" s="172"/>
      <c r="J482" s="172"/>
      <c r="K482" s="172"/>
    </row>
    <row r="483" spans="1:11" x14ac:dyDescent="0.2">
      <c r="A483" s="901"/>
      <c r="B483" s="902"/>
      <c r="C483" s="902"/>
      <c r="D483" s="902"/>
      <c r="E483" s="902"/>
      <c r="F483" s="902"/>
      <c r="G483" s="172"/>
      <c r="H483" s="172"/>
      <c r="I483" s="172"/>
      <c r="J483" s="172"/>
      <c r="K483" s="172"/>
    </row>
    <row r="484" spans="1:11" x14ac:dyDescent="0.2">
      <c r="A484" s="901"/>
      <c r="B484" s="902"/>
      <c r="C484" s="902"/>
      <c r="D484" s="902"/>
      <c r="E484" s="902"/>
      <c r="F484" s="902"/>
      <c r="G484" s="172"/>
      <c r="H484" s="172"/>
      <c r="I484" s="172"/>
      <c r="J484" s="172"/>
      <c r="K484" s="172"/>
    </row>
    <row r="485" spans="1:11" x14ac:dyDescent="0.2">
      <c r="A485" s="901"/>
      <c r="B485" s="902"/>
      <c r="C485" s="902"/>
      <c r="D485" s="902"/>
      <c r="E485" s="902"/>
      <c r="F485" s="902"/>
      <c r="G485" s="172"/>
      <c r="H485" s="172"/>
      <c r="I485" s="172"/>
      <c r="J485" s="172"/>
      <c r="K485" s="172"/>
    </row>
    <row r="486" spans="1:11" x14ac:dyDescent="0.2">
      <c r="A486" s="901"/>
      <c r="B486" s="902"/>
      <c r="C486" s="902"/>
      <c r="D486" s="902"/>
      <c r="E486" s="902"/>
      <c r="F486" s="902"/>
      <c r="G486" s="172"/>
      <c r="H486" s="172"/>
      <c r="I486" s="172"/>
      <c r="J486" s="172"/>
      <c r="K486" s="172"/>
    </row>
    <row r="487" spans="1:11" x14ac:dyDescent="0.2">
      <c r="A487" s="901"/>
      <c r="B487" s="902"/>
      <c r="C487" s="902"/>
      <c r="D487" s="902"/>
      <c r="E487" s="902"/>
      <c r="F487" s="902"/>
      <c r="G487" s="172"/>
      <c r="H487" s="172"/>
      <c r="I487" s="172"/>
      <c r="J487" s="172"/>
      <c r="K487" s="172"/>
    </row>
    <row r="488" spans="1:11" x14ac:dyDescent="0.2">
      <c r="A488" s="901"/>
      <c r="B488" s="902"/>
      <c r="C488" s="902"/>
      <c r="D488" s="902"/>
      <c r="E488" s="902"/>
      <c r="F488" s="902"/>
      <c r="G488" s="172"/>
      <c r="H488" s="172"/>
      <c r="I488" s="172"/>
      <c r="J488" s="172"/>
      <c r="K488" s="172"/>
    </row>
    <row r="489" spans="1:11" x14ac:dyDescent="0.2">
      <c r="A489" s="901"/>
      <c r="B489" s="902"/>
      <c r="C489" s="902"/>
      <c r="D489" s="902"/>
      <c r="E489" s="902"/>
      <c r="F489" s="902"/>
      <c r="G489" s="172"/>
      <c r="H489" s="172"/>
      <c r="I489" s="172"/>
      <c r="J489" s="172"/>
      <c r="K489" s="172"/>
    </row>
    <row r="490" spans="1:11" x14ac:dyDescent="0.2">
      <c r="A490" s="901"/>
      <c r="B490" s="902"/>
      <c r="C490" s="902"/>
      <c r="D490" s="902"/>
      <c r="E490" s="902"/>
      <c r="F490" s="902"/>
      <c r="G490" s="172"/>
      <c r="H490" s="172"/>
      <c r="I490" s="172"/>
      <c r="J490" s="172"/>
      <c r="K490" s="172"/>
    </row>
    <row r="491" spans="1:11" x14ac:dyDescent="0.2">
      <c r="A491" s="901"/>
      <c r="B491" s="902"/>
      <c r="C491" s="902"/>
      <c r="D491" s="902"/>
      <c r="E491" s="902"/>
      <c r="F491" s="902"/>
      <c r="G491" s="172"/>
      <c r="H491" s="172"/>
      <c r="I491" s="172"/>
      <c r="J491" s="172"/>
      <c r="K491" s="172"/>
    </row>
    <row r="492" spans="1:11" x14ac:dyDescent="0.2">
      <c r="A492" s="901"/>
      <c r="B492" s="902"/>
      <c r="C492" s="902"/>
      <c r="D492" s="902"/>
      <c r="E492" s="902"/>
      <c r="F492" s="902"/>
      <c r="G492" s="172"/>
      <c r="H492" s="172"/>
      <c r="I492" s="172"/>
      <c r="J492" s="172"/>
      <c r="K492" s="172"/>
    </row>
    <row r="493" spans="1:11" x14ac:dyDescent="0.2">
      <c r="A493" s="901"/>
      <c r="B493" s="902"/>
      <c r="C493" s="902"/>
      <c r="D493" s="902"/>
      <c r="E493" s="902"/>
      <c r="F493" s="902"/>
      <c r="G493" s="172"/>
      <c r="H493" s="172"/>
      <c r="I493" s="172"/>
      <c r="J493" s="172"/>
      <c r="K493" s="172"/>
    </row>
    <row r="494" spans="1:11" x14ac:dyDescent="0.2">
      <c r="A494" s="901"/>
      <c r="B494" s="902"/>
      <c r="C494" s="902"/>
      <c r="D494" s="902"/>
      <c r="E494" s="902"/>
      <c r="F494" s="902"/>
      <c r="G494" s="172"/>
      <c r="H494" s="172"/>
      <c r="I494" s="172"/>
      <c r="J494" s="172"/>
      <c r="K494" s="172"/>
    </row>
    <row r="495" spans="1:11" x14ac:dyDescent="0.2">
      <c r="A495" s="901"/>
      <c r="B495" s="902"/>
      <c r="C495" s="902"/>
      <c r="D495" s="902"/>
      <c r="E495" s="902"/>
      <c r="F495" s="902"/>
      <c r="G495" s="172"/>
      <c r="H495" s="172"/>
      <c r="I495" s="172"/>
      <c r="J495" s="172"/>
      <c r="K495" s="172"/>
    </row>
    <row r="496" spans="1:11" x14ac:dyDescent="0.2">
      <c r="A496" s="901"/>
      <c r="B496" s="902"/>
      <c r="C496" s="902"/>
      <c r="D496" s="902"/>
      <c r="E496" s="902"/>
      <c r="F496" s="902"/>
      <c r="G496" s="172"/>
      <c r="H496" s="172"/>
      <c r="I496" s="172"/>
      <c r="J496" s="172"/>
      <c r="K496" s="172"/>
    </row>
    <row r="497" spans="1:11" x14ac:dyDescent="0.2">
      <c r="A497" s="901"/>
      <c r="B497" s="902"/>
      <c r="C497" s="902"/>
      <c r="D497" s="902"/>
      <c r="E497" s="902"/>
      <c r="F497" s="902"/>
      <c r="G497" s="172"/>
      <c r="H497" s="172"/>
      <c r="I497" s="172"/>
      <c r="J497" s="172"/>
      <c r="K497" s="172"/>
    </row>
    <row r="498" spans="1:11" x14ac:dyDescent="0.2">
      <c r="A498" s="901"/>
      <c r="B498" s="902"/>
      <c r="C498" s="902"/>
      <c r="D498" s="902"/>
      <c r="E498" s="902"/>
      <c r="F498" s="902"/>
      <c r="G498" s="172"/>
      <c r="H498" s="172"/>
      <c r="I498" s="172"/>
      <c r="J498" s="172"/>
      <c r="K498" s="172"/>
    </row>
    <row r="499" spans="1:11" x14ac:dyDescent="0.2">
      <c r="A499" s="901"/>
      <c r="B499" s="902"/>
      <c r="C499" s="902"/>
      <c r="D499" s="902"/>
      <c r="E499" s="902"/>
      <c r="F499" s="902"/>
      <c r="G499" s="172"/>
      <c r="H499" s="172"/>
      <c r="I499" s="172"/>
      <c r="J499" s="172"/>
      <c r="K499" s="172"/>
    </row>
    <row r="500" spans="1:11" x14ac:dyDescent="0.2">
      <c r="A500" s="901"/>
      <c r="B500" s="902"/>
      <c r="C500" s="902"/>
      <c r="D500" s="902"/>
      <c r="E500" s="902"/>
      <c r="F500" s="902"/>
      <c r="G500" s="172"/>
      <c r="H500" s="172"/>
      <c r="I500" s="172"/>
      <c r="J500" s="172"/>
      <c r="K500" s="172"/>
    </row>
    <row r="501" spans="1:11" x14ac:dyDescent="0.2">
      <c r="A501" s="901"/>
      <c r="B501" s="902"/>
      <c r="C501" s="902"/>
      <c r="D501" s="902"/>
      <c r="E501" s="902"/>
      <c r="F501" s="902"/>
      <c r="G501" s="172"/>
      <c r="H501" s="172"/>
      <c r="I501" s="172"/>
      <c r="J501" s="172"/>
      <c r="K501" s="172"/>
    </row>
    <row r="502" spans="1:11" x14ac:dyDescent="0.2">
      <c r="A502" s="901"/>
      <c r="B502" s="902"/>
      <c r="C502" s="902"/>
      <c r="D502" s="902"/>
      <c r="E502" s="902"/>
      <c r="F502" s="902"/>
      <c r="G502" s="172"/>
      <c r="H502" s="172"/>
      <c r="I502" s="172"/>
      <c r="J502" s="172"/>
      <c r="K502" s="172"/>
    </row>
    <row r="503" spans="1:11" x14ac:dyDescent="0.2">
      <c r="A503" s="901"/>
      <c r="B503" s="902"/>
      <c r="C503" s="902"/>
      <c r="D503" s="902"/>
      <c r="E503" s="902"/>
      <c r="F503" s="902"/>
      <c r="G503" s="172"/>
      <c r="H503" s="172"/>
      <c r="I503" s="172"/>
      <c r="J503" s="172"/>
      <c r="K503" s="172"/>
    </row>
    <row r="504" spans="1:11" x14ac:dyDescent="0.2">
      <c r="A504" s="901"/>
      <c r="B504" s="902"/>
      <c r="C504" s="902"/>
      <c r="D504" s="902"/>
      <c r="E504" s="902"/>
      <c r="F504" s="902"/>
      <c r="G504" s="172"/>
      <c r="H504" s="172"/>
      <c r="I504" s="172"/>
      <c r="J504" s="172"/>
      <c r="K504" s="172"/>
    </row>
    <row r="505" spans="1:11" x14ac:dyDescent="0.2">
      <c r="A505" s="901"/>
      <c r="B505" s="902"/>
      <c r="C505" s="902"/>
      <c r="D505" s="902"/>
      <c r="E505" s="902"/>
      <c r="F505" s="902"/>
      <c r="G505" s="172"/>
      <c r="H505" s="172"/>
      <c r="I505" s="172"/>
      <c r="J505" s="172"/>
      <c r="K505" s="172"/>
    </row>
    <row r="506" spans="1:11" x14ac:dyDescent="0.2">
      <c r="A506" s="901"/>
      <c r="B506" s="902"/>
      <c r="C506" s="902"/>
      <c r="D506" s="902"/>
      <c r="E506" s="902"/>
      <c r="F506" s="902"/>
      <c r="G506" s="172"/>
      <c r="H506" s="172"/>
      <c r="I506" s="172"/>
      <c r="J506" s="172"/>
      <c r="K506" s="172"/>
    </row>
    <row r="507" spans="1:11" x14ac:dyDescent="0.2">
      <c r="A507" s="901"/>
      <c r="B507" s="902"/>
      <c r="C507" s="902"/>
      <c r="D507" s="902"/>
      <c r="E507" s="902"/>
      <c r="F507" s="902"/>
      <c r="G507" s="172"/>
      <c r="H507" s="172"/>
      <c r="I507" s="172"/>
      <c r="J507" s="172"/>
      <c r="K507" s="172"/>
    </row>
    <row r="508" spans="1:11" x14ac:dyDescent="0.2">
      <c r="A508" s="901"/>
      <c r="B508" s="902"/>
      <c r="C508" s="902"/>
      <c r="D508" s="902"/>
      <c r="E508" s="902"/>
      <c r="F508" s="902"/>
      <c r="G508" s="172"/>
      <c r="H508" s="172"/>
      <c r="I508" s="172"/>
      <c r="J508" s="172"/>
      <c r="K508" s="172"/>
    </row>
    <row r="509" spans="1:11" x14ac:dyDescent="0.2">
      <c r="A509" s="901"/>
      <c r="B509" s="902"/>
      <c r="C509" s="902"/>
      <c r="D509" s="902"/>
      <c r="E509" s="902"/>
      <c r="F509" s="902"/>
      <c r="G509" s="172"/>
      <c r="H509" s="172"/>
      <c r="I509" s="172"/>
      <c r="J509" s="172"/>
      <c r="K509" s="172"/>
    </row>
    <row r="510" spans="1:11" x14ac:dyDescent="0.2">
      <c r="A510" s="901"/>
      <c r="B510" s="902"/>
      <c r="C510" s="902"/>
      <c r="D510" s="902"/>
      <c r="E510" s="902"/>
      <c r="F510" s="902"/>
      <c r="G510" s="172"/>
      <c r="H510" s="172"/>
      <c r="I510" s="172"/>
      <c r="J510" s="172"/>
      <c r="K510" s="172"/>
    </row>
    <row r="511" spans="1:11" x14ac:dyDescent="0.2">
      <c r="A511" s="901"/>
      <c r="B511" s="902"/>
      <c r="C511" s="902"/>
      <c r="D511" s="902"/>
      <c r="E511" s="902"/>
      <c r="F511" s="902"/>
      <c r="G511" s="172"/>
      <c r="H511" s="172"/>
      <c r="I511" s="172"/>
      <c r="J511" s="172"/>
      <c r="K511" s="172"/>
    </row>
    <row r="512" spans="1:11" x14ac:dyDescent="0.2">
      <c r="A512" s="901"/>
      <c r="B512" s="902"/>
      <c r="C512" s="902"/>
      <c r="D512" s="902"/>
      <c r="E512" s="902"/>
      <c r="F512" s="902"/>
      <c r="G512" s="172"/>
      <c r="H512" s="172"/>
      <c r="I512" s="172"/>
      <c r="J512" s="172"/>
      <c r="K512" s="172"/>
    </row>
    <row r="513" spans="1:11" x14ac:dyDescent="0.2">
      <c r="A513" s="901"/>
      <c r="B513" s="902"/>
      <c r="C513" s="902"/>
      <c r="D513" s="902"/>
      <c r="E513" s="902"/>
      <c r="F513" s="902"/>
      <c r="G513" s="172"/>
      <c r="H513" s="172"/>
      <c r="I513" s="172"/>
      <c r="J513" s="172"/>
      <c r="K513" s="172"/>
    </row>
    <row r="514" spans="1:11" x14ac:dyDescent="0.2">
      <c r="A514" s="901"/>
      <c r="B514" s="902"/>
      <c r="C514" s="902"/>
      <c r="D514" s="902"/>
      <c r="E514" s="902"/>
      <c r="F514" s="902"/>
      <c r="G514" s="172"/>
      <c r="H514" s="172"/>
      <c r="I514" s="172"/>
      <c r="J514" s="172"/>
      <c r="K514" s="172"/>
    </row>
    <row r="515" spans="1:11" x14ac:dyDescent="0.2">
      <c r="A515" s="901"/>
      <c r="B515" s="902"/>
      <c r="C515" s="902"/>
      <c r="D515" s="902"/>
      <c r="E515" s="902"/>
      <c r="F515" s="902"/>
      <c r="G515" s="172"/>
      <c r="H515" s="172"/>
      <c r="I515" s="172"/>
      <c r="J515" s="172"/>
      <c r="K515" s="172"/>
    </row>
    <row r="516" spans="1:11" x14ac:dyDescent="0.2">
      <c r="A516" s="901"/>
      <c r="B516" s="902"/>
      <c r="C516" s="902"/>
      <c r="D516" s="902"/>
      <c r="E516" s="902"/>
      <c r="F516" s="902"/>
      <c r="G516" s="172"/>
      <c r="H516" s="172"/>
      <c r="I516" s="172"/>
      <c r="J516" s="172"/>
      <c r="K516" s="172"/>
    </row>
    <row r="517" spans="1:11" x14ac:dyDescent="0.2">
      <c r="A517" s="901"/>
      <c r="B517" s="902"/>
      <c r="C517" s="902"/>
      <c r="D517" s="902"/>
      <c r="E517" s="902"/>
      <c r="F517" s="902"/>
      <c r="G517" s="172"/>
      <c r="H517" s="172"/>
      <c r="I517" s="172"/>
      <c r="J517" s="172"/>
      <c r="K517" s="172"/>
    </row>
    <row r="518" spans="1:11" x14ac:dyDescent="0.2">
      <c r="A518" s="901"/>
      <c r="B518" s="902"/>
      <c r="C518" s="902"/>
      <c r="D518" s="902"/>
      <c r="E518" s="902"/>
      <c r="F518" s="902"/>
      <c r="G518" s="172"/>
      <c r="H518" s="172"/>
      <c r="I518" s="172"/>
      <c r="J518" s="172"/>
      <c r="K518" s="172"/>
    </row>
    <row r="519" spans="1:11" x14ac:dyDescent="0.2">
      <c r="A519" s="901"/>
      <c r="B519" s="902"/>
      <c r="C519" s="902"/>
      <c r="D519" s="902"/>
      <c r="E519" s="902"/>
      <c r="F519" s="902"/>
      <c r="G519" s="172"/>
      <c r="H519" s="172"/>
      <c r="I519" s="172"/>
      <c r="J519" s="172"/>
      <c r="K519" s="172"/>
    </row>
    <row r="520" spans="1:11" x14ac:dyDescent="0.2">
      <c r="A520" s="901"/>
      <c r="B520" s="902"/>
      <c r="C520" s="902"/>
      <c r="D520" s="902"/>
      <c r="E520" s="902"/>
      <c r="F520" s="902"/>
      <c r="G520" s="172"/>
      <c r="H520" s="172"/>
      <c r="I520" s="172"/>
      <c r="J520" s="172"/>
      <c r="K520" s="172"/>
    </row>
    <row r="521" spans="1:11" x14ac:dyDescent="0.2">
      <c r="A521" s="901"/>
      <c r="B521" s="902"/>
      <c r="C521" s="902"/>
      <c r="D521" s="902"/>
      <c r="E521" s="902"/>
      <c r="F521" s="902"/>
      <c r="G521" s="172"/>
      <c r="H521" s="172"/>
      <c r="I521" s="172"/>
      <c r="J521" s="172"/>
      <c r="K521" s="172"/>
    </row>
    <row r="522" spans="1:11" x14ac:dyDescent="0.2">
      <c r="A522" s="901"/>
      <c r="B522" s="902"/>
      <c r="C522" s="902"/>
      <c r="D522" s="902"/>
      <c r="E522" s="902"/>
      <c r="F522" s="902"/>
      <c r="G522" s="172"/>
      <c r="H522" s="172"/>
      <c r="I522" s="172"/>
      <c r="J522" s="172"/>
      <c r="K522" s="172"/>
    </row>
    <row r="523" spans="1:11" x14ac:dyDescent="0.2">
      <c r="A523" s="901"/>
      <c r="B523" s="902"/>
      <c r="C523" s="902"/>
      <c r="D523" s="902"/>
      <c r="E523" s="902"/>
      <c r="F523" s="902"/>
      <c r="G523" s="172"/>
      <c r="H523" s="172"/>
      <c r="I523" s="172"/>
      <c r="J523" s="172"/>
      <c r="K523" s="172"/>
    </row>
    <row r="524" spans="1:11" x14ac:dyDescent="0.2">
      <c r="A524" s="901"/>
      <c r="B524" s="902"/>
      <c r="C524" s="902"/>
      <c r="D524" s="902"/>
      <c r="E524" s="902"/>
      <c r="F524" s="902"/>
      <c r="G524" s="172"/>
      <c r="H524" s="172"/>
      <c r="I524" s="172"/>
      <c r="J524" s="172"/>
      <c r="K524" s="172"/>
    </row>
    <row r="525" spans="1:11" x14ac:dyDescent="0.2">
      <c r="A525" s="901"/>
      <c r="B525" s="902"/>
      <c r="C525" s="902"/>
      <c r="D525" s="902"/>
      <c r="E525" s="902"/>
      <c r="F525" s="902"/>
      <c r="G525" s="172"/>
      <c r="H525" s="172"/>
      <c r="I525" s="172"/>
      <c r="J525" s="172"/>
      <c r="K525" s="172"/>
    </row>
    <row r="526" spans="1:11" x14ac:dyDescent="0.2">
      <c r="A526" s="901"/>
      <c r="B526" s="902"/>
      <c r="C526" s="902"/>
      <c r="D526" s="902"/>
      <c r="E526" s="902"/>
      <c r="F526" s="902"/>
      <c r="G526" s="172"/>
      <c r="H526" s="172"/>
      <c r="I526" s="172"/>
      <c r="J526" s="172"/>
      <c r="K526" s="172"/>
    </row>
    <row r="527" spans="1:11" x14ac:dyDescent="0.2">
      <c r="A527" s="901"/>
      <c r="B527" s="902"/>
      <c r="C527" s="902"/>
      <c r="D527" s="902"/>
      <c r="E527" s="902"/>
      <c r="F527" s="902"/>
      <c r="G527" s="172"/>
      <c r="H527" s="172"/>
      <c r="I527" s="172"/>
      <c r="J527" s="172"/>
      <c r="K527" s="172"/>
    </row>
    <row r="528" spans="1:11" x14ac:dyDescent="0.2">
      <c r="A528" s="901"/>
      <c r="B528" s="902"/>
      <c r="C528" s="902"/>
      <c r="D528" s="902"/>
      <c r="E528" s="902"/>
      <c r="F528" s="902"/>
      <c r="G528" s="172"/>
      <c r="H528" s="172"/>
      <c r="I528" s="172"/>
      <c r="J528" s="172"/>
      <c r="K528" s="172"/>
    </row>
    <row r="529" spans="1:11" x14ac:dyDescent="0.2">
      <c r="A529" s="901"/>
      <c r="B529" s="902"/>
      <c r="C529" s="902"/>
      <c r="D529" s="902"/>
      <c r="E529" s="902"/>
      <c r="F529" s="902"/>
      <c r="G529" s="172"/>
      <c r="H529" s="172"/>
      <c r="I529" s="172"/>
      <c r="J529" s="172"/>
      <c r="K529" s="172"/>
    </row>
    <row r="530" spans="1:11" x14ac:dyDescent="0.2">
      <c r="A530" s="901"/>
      <c r="B530" s="902"/>
      <c r="C530" s="902"/>
      <c r="D530" s="902"/>
      <c r="E530" s="902"/>
      <c r="F530" s="902"/>
      <c r="G530" s="172"/>
      <c r="H530" s="172"/>
      <c r="I530" s="172"/>
      <c r="J530" s="172"/>
      <c r="K530" s="172"/>
    </row>
    <row r="531" spans="1:11" x14ac:dyDescent="0.2">
      <c r="A531" s="901"/>
      <c r="B531" s="902"/>
      <c r="C531" s="902"/>
      <c r="D531" s="902"/>
      <c r="E531" s="902"/>
      <c r="F531" s="902"/>
      <c r="G531" s="172"/>
      <c r="H531" s="172"/>
      <c r="I531" s="172"/>
      <c r="J531" s="172"/>
      <c r="K531" s="172"/>
    </row>
    <row r="532" spans="1:11" x14ac:dyDescent="0.2">
      <c r="A532" s="901"/>
      <c r="B532" s="902"/>
      <c r="C532" s="902"/>
      <c r="D532" s="902"/>
      <c r="E532" s="902"/>
      <c r="F532" s="902"/>
      <c r="G532" s="172"/>
      <c r="H532" s="172"/>
      <c r="I532" s="172"/>
      <c r="J532" s="172"/>
      <c r="K532" s="172"/>
    </row>
    <row r="533" spans="1:11" x14ac:dyDescent="0.2">
      <c r="A533" s="901"/>
      <c r="B533" s="902"/>
      <c r="C533" s="902"/>
      <c r="D533" s="902"/>
      <c r="E533" s="902"/>
      <c r="F533" s="902"/>
      <c r="G533" s="172"/>
      <c r="H533" s="172"/>
      <c r="I533" s="172"/>
      <c r="J533" s="172"/>
      <c r="K533" s="172"/>
    </row>
    <row r="534" spans="1:11" x14ac:dyDescent="0.2">
      <c r="A534" s="901"/>
      <c r="B534" s="902"/>
      <c r="C534" s="902"/>
      <c r="D534" s="902"/>
      <c r="E534" s="902"/>
      <c r="F534" s="902"/>
      <c r="G534" s="172"/>
      <c r="H534" s="172"/>
      <c r="I534" s="172"/>
      <c r="J534" s="172"/>
      <c r="K534" s="172"/>
    </row>
    <row r="535" spans="1:11" x14ac:dyDescent="0.2">
      <c r="A535" s="901"/>
      <c r="B535" s="902"/>
      <c r="C535" s="902"/>
      <c r="D535" s="902"/>
      <c r="E535" s="902"/>
      <c r="F535" s="902"/>
      <c r="G535" s="172"/>
      <c r="H535" s="172"/>
      <c r="I535" s="172"/>
      <c r="J535" s="172"/>
      <c r="K535" s="172"/>
    </row>
    <row r="536" spans="1:11" x14ac:dyDescent="0.2">
      <c r="A536" s="901"/>
      <c r="B536" s="902"/>
      <c r="C536" s="902"/>
      <c r="D536" s="902"/>
      <c r="E536" s="902"/>
      <c r="F536" s="902"/>
      <c r="G536" s="172"/>
      <c r="H536" s="172"/>
      <c r="I536" s="172"/>
      <c r="J536" s="172"/>
      <c r="K536" s="172"/>
    </row>
    <row r="537" spans="1:11" x14ac:dyDescent="0.2">
      <c r="A537" s="901"/>
      <c r="B537" s="902"/>
      <c r="C537" s="902"/>
      <c r="D537" s="902"/>
      <c r="E537" s="902"/>
      <c r="F537" s="902"/>
      <c r="G537" s="172"/>
      <c r="H537" s="172"/>
      <c r="I537" s="172"/>
      <c r="J537" s="172"/>
      <c r="K537" s="172"/>
    </row>
    <row r="538" spans="1:11" x14ac:dyDescent="0.2">
      <c r="A538" s="901"/>
      <c r="B538" s="902"/>
      <c r="C538" s="902"/>
      <c r="D538" s="902"/>
      <c r="E538" s="902"/>
      <c r="F538" s="902"/>
      <c r="G538" s="172"/>
      <c r="H538" s="172"/>
      <c r="I538" s="172"/>
      <c r="J538" s="172"/>
      <c r="K538" s="172"/>
    </row>
    <row r="539" spans="1:11" x14ac:dyDescent="0.2">
      <c r="A539" s="901"/>
      <c r="B539" s="902"/>
      <c r="C539" s="902"/>
      <c r="D539" s="902"/>
      <c r="E539" s="902"/>
      <c r="F539" s="902"/>
      <c r="G539" s="172"/>
      <c r="H539" s="172"/>
      <c r="I539" s="172"/>
      <c r="J539" s="172"/>
      <c r="K539" s="172"/>
    </row>
    <row r="540" spans="1:11" x14ac:dyDescent="0.2">
      <c r="A540" s="901"/>
      <c r="B540" s="902"/>
      <c r="C540" s="902"/>
      <c r="D540" s="902"/>
      <c r="E540" s="902"/>
      <c r="F540" s="902"/>
      <c r="G540" s="172"/>
      <c r="H540" s="172"/>
      <c r="I540" s="172"/>
      <c r="J540" s="172"/>
      <c r="K540" s="172"/>
    </row>
    <row r="541" spans="1:11" x14ac:dyDescent="0.2">
      <c r="A541" s="901"/>
      <c r="B541" s="902"/>
      <c r="C541" s="902"/>
      <c r="D541" s="902"/>
      <c r="E541" s="902"/>
      <c r="F541" s="902"/>
      <c r="G541" s="172"/>
      <c r="H541" s="172"/>
      <c r="I541" s="172"/>
      <c r="J541" s="172"/>
      <c r="K541" s="172"/>
    </row>
    <row r="542" spans="1:11" x14ac:dyDescent="0.2">
      <c r="A542" s="901"/>
      <c r="B542" s="902"/>
      <c r="C542" s="902"/>
      <c r="D542" s="902"/>
      <c r="E542" s="902"/>
      <c r="F542" s="902"/>
      <c r="G542" s="172"/>
      <c r="H542" s="172"/>
      <c r="I542" s="172"/>
      <c r="J542" s="172"/>
      <c r="K542" s="172"/>
    </row>
    <row r="543" spans="1:11" x14ac:dyDescent="0.2">
      <c r="A543" s="901"/>
      <c r="B543" s="902"/>
      <c r="C543" s="902"/>
      <c r="D543" s="902"/>
      <c r="E543" s="902"/>
      <c r="F543" s="902"/>
      <c r="G543" s="172"/>
      <c r="H543" s="172"/>
      <c r="I543" s="172"/>
      <c r="J543" s="172"/>
      <c r="K543" s="172"/>
    </row>
    <row r="544" spans="1:11" x14ac:dyDescent="0.2">
      <c r="A544" s="901"/>
      <c r="B544" s="902"/>
      <c r="C544" s="902"/>
      <c r="D544" s="902"/>
      <c r="E544" s="902"/>
      <c r="F544" s="902"/>
      <c r="G544" s="172"/>
      <c r="H544" s="172"/>
      <c r="I544" s="172"/>
      <c r="J544" s="172"/>
      <c r="K544" s="172"/>
    </row>
    <row r="545" spans="1:11" x14ac:dyDescent="0.2">
      <c r="A545" s="901"/>
      <c r="B545" s="902"/>
      <c r="C545" s="902"/>
      <c r="D545" s="902"/>
      <c r="E545" s="902"/>
      <c r="F545" s="902"/>
      <c r="G545" s="172"/>
      <c r="H545" s="172"/>
      <c r="I545" s="172"/>
      <c r="J545" s="172"/>
      <c r="K545" s="172"/>
    </row>
    <row r="546" spans="1:11" x14ac:dyDescent="0.2">
      <c r="A546" s="901"/>
      <c r="B546" s="902"/>
      <c r="C546" s="902"/>
      <c r="D546" s="902"/>
      <c r="E546" s="902"/>
      <c r="F546" s="902"/>
      <c r="G546" s="172"/>
      <c r="H546" s="172"/>
      <c r="I546" s="172"/>
      <c r="J546" s="172"/>
      <c r="K546" s="172"/>
    </row>
    <row r="547" spans="1:11" x14ac:dyDescent="0.2">
      <c r="A547" s="901"/>
      <c r="B547" s="902"/>
      <c r="C547" s="902"/>
      <c r="D547" s="902"/>
      <c r="E547" s="902"/>
      <c r="F547" s="902"/>
      <c r="G547" s="172"/>
      <c r="H547" s="172"/>
      <c r="I547" s="172"/>
      <c r="J547" s="172"/>
      <c r="K547" s="172"/>
    </row>
    <row r="548" spans="1:11" x14ac:dyDescent="0.2">
      <c r="A548" s="901"/>
      <c r="B548" s="902"/>
      <c r="C548" s="902"/>
      <c r="D548" s="902"/>
      <c r="E548" s="902"/>
      <c r="F548" s="902"/>
      <c r="G548" s="172"/>
      <c r="H548" s="172"/>
      <c r="I548" s="172"/>
      <c r="J548" s="172"/>
      <c r="K548" s="172"/>
    </row>
    <row r="549" spans="1:11" x14ac:dyDescent="0.2">
      <c r="A549" s="901"/>
      <c r="B549" s="902"/>
      <c r="C549" s="902"/>
      <c r="D549" s="902"/>
      <c r="E549" s="902"/>
      <c r="F549" s="902"/>
      <c r="G549" s="172"/>
      <c r="H549" s="172"/>
      <c r="I549" s="172"/>
      <c r="J549" s="172"/>
      <c r="K549" s="172"/>
    </row>
    <row r="550" spans="1:11" x14ac:dyDescent="0.2">
      <c r="A550" s="901"/>
      <c r="B550" s="902"/>
      <c r="C550" s="902"/>
      <c r="D550" s="902"/>
      <c r="E550" s="902"/>
      <c r="F550" s="902"/>
      <c r="G550" s="172"/>
      <c r="H550" s="172"/>
      <c r="I550" s="172"/>
      <c r="J550" s="172"/>
      <c r="K550" s="172"/>
    </row>
    <row r="551" spans="1:11" x14ac:dyDescent="0.2">
      <c r="A551" s="901"/>
      <c r="B551" s="902"/>
      <c r="C551" s="902"/>
      <c r="D551" s="902"/>
      <c r="E551" s="902"/>
      <c r="F551" s="902"/>
      <c r="G551" s="172"/>
      <c r="H551" s="172"/>
      <c r="I551" s="172"/>
      <c r="J551" s="172"/>
      <c r="K551" s="172"/>
    </row>
    <row r="552" spans="1:11" x14ac:dyDescent="0.2">
      <c r="A552" s="901"/>
      <c r="B552" s="902"/>
      <c r="C552" s="902"/>
      <c r="D552" s="902"/>
      <c r="E552" s="902"/>
      <c r="F552" s="902"/>
      <c r="G552" s="172"/>
      <c r="H552" s="172"/>
      <c r="I552" s="172"/>
      <c r="J552" s="172"/>
      <c r="K552" s="172"/>
    </row>
    <row r="553" spans="1:11" x14ac:dyDescent="0.2">
      <c r="A553" s="901"/>
      <c r="B553" s="902"/>
      <c r="C553" s="902"/>
      <c r="D553" s="902"/>
      <c r="E553" s="902"/>
      <c r="F553" s="902"/>
      <c r="G553" s="172"/>
      <c r="H553" s="172"/>
      <c r="I553" s="172"/>
      <c r="J553" s="172"/>
      <c r="K553" s="172"/>
    </row>
    <row r="554" spans="1:11" x14ac:dyDescent="0.2">
      <c r="A554" s="901"/>
      <c r="B554" s="902"/>
      <c r="C554" s="902"/>
      <c r="D554" s="902"/>
      <c r="E554" s="902"/>
      <c r="F554" s="902"/>
      <c r="G554" s="172"/>
      <c r="H554" s="172"/>
      <c r="I554" s="172"/>
      <c r="J554" s="172"/>
      <c r="K554" s="172"/>
    </row>
    <row r="555" spans="1:11" x14ac:dyDescent="0.2">
      <c r="A555" s="901"/>
      <c r="B555" s="902"/>
      <c r="C555" s="902"/>
      <c r="D555" s="902"/>
      <c r="E555" s="902"/>
      <c r="F555" s="902"/>
      <c r="G555" s="172"/>
      <c r="H555" s="172"/>
      <c r="I555" s="172"/>
      <c r="J555" s="172"/>
      <c r="K555" s="172"/>
    </row>
    <row r="556" spans="1:11" x14ac:dyDescent="0.2">
      <c r="A556" s="901"/>
      <c r="B556" s="902"/>
      <c r="C556" s="902"/>
      <c r="D556" s="902"/>
      <c r="E556" s="902"/>
      <c r="F556" s="902"/>
      <c r="G556" s="172"/>
      <c r="H556" s="172"/>
      <c r="I556" s="172"/>
      <c r="J556" s="172"/>
      <c r="K556" s="172"/>
    </row>
    <row r="557" spans="1:11" x14ac:dyDescent="0.2">
      <c r="A557" s="901"/>
      <c r="B557" s="902"/>
      <c r="C557" s="902"/>
      <c r="D557" s="902"/>
      <c r="E557" s="902"/>
      <c r="F557" s="902"/>
      <c r="G557" s="172"/>
      <c r="H557" s="172"/>
      <c r="I557" s="172"/>
      <c r="J557" s="172"/>
      <c r="K557" s="172"/>
    </row>
    <row r="558" spans="1:11" x14ac:dyDescent="0.2">
      <c r="A558" s="901"/>
      <c r="B558" s="902"/>
      <c r="C558" s="902"/>
      <c r="D558" s="902"/>
      <c r="E558" s="902"/>
      <c r="F558" s="902"/>
      <c r="G558" s="172"/>
      <c r="H558" s="172"/>
      <c r="I558" s="172"/>
      <c r="J558" s="172"/>
      <c r="K558" s="172"/>
    </row>
    <row r="559" spans="1:11" x14ac:dyDescent="0.2">
      <c r="A559" s="901"/>
      <c r="B559" s="902"/>
      <c r="C559" s="902"/>
      <c r="D559" s="902"/>
      <c r="E559" s="902"/>
      <c r="F559" s="902"/>
      <c r="G559" s="172"/>
      <c r="H559" s="172"/>
      <c r="I559" s="172"/>
      <c r="J559" s="172"/>
      <c r="K559" s="172"/>
    </row>
    <row r="560" spans="1:11" x14ac:dyDescent="0.2">
      <c r="A560" s="901"/>
      <c r="B560" s="902"/>
      <c r="C560" s="902"/>
      <c r="D560" s="902"/>
      <c r="E560" s="902"/>
      <c r="F560" s="902"/>
      <c r="G560" s="172"/>
      <c r="H560" s="172"/>
      <c r="I560" s="172"/>
      <c r="J560" s="172"/>
      <c r="K560" s="172"/>
    </row>
    <row r="561" spans="1:11" x14ac:dyDescent="0.2">
      <c r="A561" s="901"/>
      <c r="B561" s="902"/>
      <c r="C561" s="902"/>
      <c r="D561" s="902"/>
      <c r="E561" s="902"/>
      <c r="F561" s="902"/>
      <c r="G561" s="172"/>
      <c r="H561" s="172"/>
      <c r="I561" s="172"/>
      <c r="J561" s="172"/>
      <c r="K561" s="172"/>
    </row>
    <row r="562" spans="1:11" x14ac:dyDescent="0.2">
      <c r="A562" s="901"/>
      <c r="B562" s="902"/>
      <c r="C562" s="902"/>
      <c r="D562" s="902"/>
      <c r="E562" s="902"/>
      <c r="F562" s="902"/>
      <c r="G562" s="172"/>
      <c r="H562" s="172"/>
      <c r="I562" s="172"/>
      <c r="J562" s="172"/>
      <c r="K562" s="172"/>
    </row>
    <row r="563" spans="1:11" x14ac:dyDescent="0.2">
      <c r="A563" s="901"/>
      <c r="B563" s="902"/>
      <c r="C563" s="902"/>
      <c r="D563" s="902"/>
      <c r="E563" s="902"/>
      <c r="F563" s="902"/>
      <c r="G563" s="172"/>
      <c r="H563" s="172"/>
      <c r="I563" s="172"/>
      <c r="J563" s="172"/>
      <c r="K563" s="172"/>
    </row>
    <row r="564" spans="1:11" x14ac:dyDescent="0.2">
      <c r="A564" s="901"/>
      <c r="B564" s="902"/>
      <c r="C564" s="902"/>
      <c r="D564" s="902"/>
      <c r="E564" s="902"/>
      <c r="F564" s="902"/>
      <c r="G564" s="172"/>
      <c r="H564" s="172"/>
      <c r="I564" s="172"/>
      <c r="J564" s="172"/>
      <c r="K564" s="172"/>
    </row>
    <row r="565" spans="1:11" x14ac:dyDescent="0.2">
      <c r="A565" s="901"/>
      <c r="B565" s="902"/>
      <c r="C565" s="902"/>
      <c r="D565" s="902"/>
      <c r="E565" s="902"/>
      <c r="F565" s="902"/>
      <c r="G565" s="172"/>
      <c r="H565" s="172"/>
      <c r="I565" s="172"/>
      <c r="J565" s="172"/>
      <c r="K565" s="172"/>
    </row>
    <row r="566" spans="1:11" x14ac:dyDescent="0.2">
      <c r="A566" s="901"/>
      <c r="B566" s="902"/>
      <c r="C566" s="902"/>
      <c r="D566" s="902"/>
      <c r="E566" s="902"/>
      <c r="F566" s="902"/>
      <c r="G566" s="172"/>
      <c r="H566" s="172"/>
      <c r="I566" s="172"/>
      <c r="J566" s="172"/>
      <c r="K566" s="172"/>
    </row>
    <row r="567" spans="1:11" x14ac:dyDescent="0.2">
      <c r="A567" s="901"/>
      <c r="B567" s="902"/>
      <c r="C567" s="902"/>
      <c r="D567" s="902"/>
      <c r="E567" s="902"/>
      <c r="F567" s="902"/>
      <c r="G567" s="172"/>
      <c r="H567" s="172"/>
      <c r="I567" s="172"/>
      <c r="J567" s="172"/>
      <c r="K567" s="172"/>
    </row>
    <row r="568" spans="1:11" x14ac:dyDescent="0.2">
      <c r="A568" s="901"/>
      <c r="B568" s="902"/>
      <c r="C568" s="902"/>
      <c r="D568" s="902"/>
      <c r="E568" s="902"/>
      <c r="F568" s="902"/>
      <c r="G568" s="172"/>
      <c r="H568" s="172"/>
      <c r="I568" s="172"/>
      <c r="J568" s="172"/>
      <c r="K568" s="172"/>
    </row>
    <row r="569" spans="1:11" x14ac:dyDescent="0.2">
      <c r="A569" s="901"/>
      <c r="B569" s="902"/>
      <c r="C569" s="902"/>
      <c r="D569" s="902"/>
      <c r="E569" s="902"/>
      <c r="F569" s="902"/>
      <c r="G569" s="172"/>
      <c r="H569" s="172"/>
      <c r="I569" s="172"/>
      <c r="J569" s="172"/>
      <c r="K569" s="172"/>
    </row>
    <row r="570" spans="1:11" x14ac:dyDescent="0.2">
      <c r="A570" s="901"/>
      <c r="B570" s="902"/>
      <c r="C570" s="902"/>
      <c r="D570" s="902"/>
      <c r="E570" s="902"/>
      <c r="F570" s="902"/>
      <c r="G570" s="172"/>
      <c r="H570" s="172"/>
      <c r="I570" s="172"/>
      <c r="J570" s="172"/>
      <c r="K570" s="172"/>
    </row>
    <row r="571" spans="1:11" x14ac:dyDescent="0.2">
      <c r="A571" s="901"/>
      <c r="B571" s="902"/>
      <c r="C571" s="902"/>
      <c r="D571" s="902"/>
      <c r="E571" s="902"/>
      <c r="F571" s="902"/>
      <c r="G571" s="172"/>
      <c r="H571" s="172"/>
      <c r="I571" s="172"/>
      <c r="J571" s="172"/>
      <c r="K571" s="172"/>
    </row>
    <row r="572" spans="1:11" x14ac:dyDescent="0.2">
      <c r="A572" s="901"/>
      <c r="B572" s="902"/>
      <c r="C572" s="902"/>
      <c r="D572" s="902"/>
      <c r="E572" s="902"/>
      <c r="F572" s="902"/>
      <c r="G572" s="172"/>
      <c r="H572" s="172"/>
      <c r="I572" s="172"/>
      <c r="J572" s="172"/>
      <c r="K572" s="172"/>
    </row>
    <row r="573" spans="1:11" x14ac:dyDescent="0.2">
      <c r="A573" s="901"/>
      <c r="B573" s="902"/>
      <c r="C573" s="902"/>
      <c r="D573" s="902"/>
      <c r="E573" s="902"/>
      <c r="F573" s="902"/>
      <c r="G573" s="172"/>
      <c r="H573" s="172"/>
      <c r="I573" s="172"/>
      <c r="J573" s="172"/>
      <c r="K573" s="172"/>
    </row>
    <row r="574" spans="1:11" x14ac:dyDescent="0.2">
      <c r="A574" s="901"/>
      <c r="B574" s="902"/>
      <c r="C574" s="902"/>
      <c r="D574" s="902"/>
      <c r="E574" s="902"/>
      <c r="F574" s="902"/>
      <c r="G574" s="172"/>
      <c r="H574" s="172"/>
      <c r="I574" s="172"/>
      <c r="J574" s="172"/>
      <c r="K574" s="172"/>
    </row>
    <row r="575" spans="1:11" x14ac:dyDescent="0.2">
      <c r="A575" s="901"/>
      <c r="B575" s="902"/>
      <c r="C575" s="902"/>
      <c r="D575" s="902"/>
      <c r="E575" s="902"/>
      <c r="F575" s="902"/>
      <c r="G575" s="172"/>
      <c r="H575" s="172"/>
      <c r="I575" s="172"/>
      <c r="J575" s="172"/>
      <c r="K575" s="172"/>
    </row>
    <row r="576" spans="1:11" x14ac:dyDescent="0.2">
      <c r="A576" s="901"/>
      <c r="B576" s="902"/>
      <c r="C576" s="902"/>
      <c r="D576" s="902"/>
      <c r="E576" s="902"/>
      <c r="F576" s="902"/>
      <c r="G576" s="172"/>
      <c r="H576" s="172"/>
      <c r="I576" s="172"/>
      <c r="J576" s="172"/>
      <c r="K576" s="172"/>
    </row>
    <row r="577" spans="1:11" x14ac:dyDescent="0.2">
      <c r="A577" s="901"/>
      <c r="B577" s="902"/>
      <c r="C577" s="902"/>
      <c r="D577" s="902"/>
      <c r="E577" s="902"/>
      <c r="F577" s="902"/>
      <c r="G577" s="172"/>
      <c r="H577" s="172"/>
      <c r="I577" s="172"/>
      <c r="J577" s="172"/>
      <c r="K577" s="172"/>
    </row>
    <row r="578" spans="1:11" x14ac:dyDescent="0.2">
      <c r="A578" s="901"/>
      <c r="B578" s="902"/>
      <c r="C578" s="902"/>
      <c r="D578" s="902"/>
      <c r="E578" s="902"/>
      <c r="F578" s="902"/>
      <c r="G578" s="172"/>
      <c r="H578" s="172"/>
      <c r="I578" s="172"/>
      <c r="J578" s="172"/>
      <c r="K578" s="172"/>
    </row>
    <row r="579" spans="1:11" x14ac:dyDescent="0.2">
      <c r="A579" s="901"/>
      <c r="B579" s="902"/>
      <c r="C579" s="902"/>
      <c r="D579" s="902"/>
      <c r="E579" s="902"/>
      <c r="F579" s="902"/>
      <c r="G579" s="172"/>
      <c r="H579" s="172"/>
      <c r="I579" s="172"/>
      <c r="J579" s="172"/>
      <c r="K579" s="172"/>
    </row>
    <row r="580" spans="1:11" x14ac:dyDescent="0.2">
      <c r="A580" s="901"/>
      <c r="B580" s="902"/>
      <c r="C580" s="902"/>
      <c r="D580" s="902"/>
      <c r="E580" s="902"/>
      <c r="F580" s="902"/>
      <c r="G580" s="172"/>
      <c r="H580" s="172"/>
      <c r="I580" s="172"/>
      <c r="J580" s="172"/>
      <c r="K580" s="172"/>
    </row>
    <row r="581" spans="1:11" x14ac:dyDescent="0.2">
      <c r="A581" s="901"/>
      <c r="B581" s="902"/>
      <c r="C581" s="902"/>
      <c r="D581" s="902"/>
      <c r="E581" s="902"/>
      <c r="F581" s="902"/>
      <c r="G581" s="172"/>
      <c r="H581" s="172"/>
      <c r="I581" s="172"/>
      <c r="J581" s="172"/>
      <c r="K581" s="172"/>
    </row>
    <row r="582" spans="1:11" x14ac:dyDescent="0.2">
      <c r="A582" s="901"/>
      <c r="B582" s="902"/>
      <c r="C582" s="902"/>
      <c r="D582" s="902"/>
      <c r="E582" s="902"/>
      <c r="F582" s="902"/>
      <c r="G582" s="172"/>
      <c r="H582" s="172"/>
      <c r="I582" s="172"/>
      <c r="J582" s="172"/>
      <c r="K582" s="172"/>
    </row>
    <row r="583" spans="1:11" x14ac:dyDescent="0.2">
      <c r="A583" s="901"/>
      <c r="B583" s="902"/>
      <c r="C583" s="902"/>
      <c r="D583" s="902"/>
      <c r="E583" s="902"/>
      <c r="F583" s="902"/>
      <c r="G583" s="172"/>
      <c r="H583" s="172"/>
      <c r="I583" s="172"/>
      <c r="J583" s="172"/>
      <c r="K583" s="172"/>
    </row>
    <row r="584" spans="1:11" x14ac:dyDescent="0.2">
      <c r="A584" s="901"/>
      <c r="B584" s="902"/>
      <c r="C584" s="902"/>
      <c r="D584" s="902"/>
      <c r="E584" s="902"/>
      <c r="F584" s="902"/>
      <c r="G584" s="172"/>
      <c r="H584" s="172"/>
      <c r="I584" s="172"/>
      <c r="J584" s="172"/>
      <c r="K584" s="172"/>
    </row>
    <row r="585" spans="1:11" x14ac:dyDescent="0.2">
      <c r="A585" s="901"/>
      <c r="B585" s="902"/>
      <c r="C585" s="902"/>
      <c r="D585" s="902"/>
      <c r="E585" s="902"/>
      <c r="F585" s="902"/>
      <c r="G585" s="172"/>
      <c r="H585" s="172"/>
      <c r="I585" s="172"/>
      <c r="J585" s="172"/>
      <c r="K585" s="172"/>
    </row>
    <row r="586" spans="1:11" x14ac:dyDescent="0.2">
      <c r="A586" s="901"/>
      <c r="B586" s="902"/>
      <c r="C586" s="902"/>
      <c r="D586" s="902"/>
      <c r="E586" s="902"/>
      <c r="F586" s="902"/>
      <c r="G586" s="172"/>
      <c r="H586" s="172"/>
      <c r="I586" s="172"/>
      <c r="J586" s="172"/>
      <c r="K586" s="172"/>
    </row>
    <row r="587" spans="1:11" x14ac:dyDescent="0.2">
      <c r="A587" s="901"/>
      <c r="B587" s="902"/>
      <c r="C587" s="902"/>
      <c r="D587" s="902"/>
      <c r="E587" s="902"/>
      <c r="F587" s="902"/>
      <c r="G587" s="172"/>
      <c r="H587" s="172"/>
      <c r="I587" s="172"/>
      <c r="J587" s="172"/>
      <c r="K587" s="172"/>
    </row>
    <row r="588" spans="1:11" x14ac:dyDescent="0.2">
      <c r="A588" s="901"/>
      <c r="B588" s="902"/>
      <c r="C588" s="902"/>
      <c r="D588" s="902"/>
      <c r="E588" s="902"/>
      <c r="F588" s="902"/>
      <c r="G588" s="172"/>
      <c r="H588" s="172"/>
      <c r="I588" s="172"/>
      <c r="J588" s="172"/>
      <c r="K588" s="172"/>
    </row>
    <row r="589" spans="1:11" x14ac:dyDescent="0.2">
      <c r="A589" s="901"/>
      <c r="B589" s="902"/>
      <c r="C589" s="902"/>
      <c r="D589" s="902"/>
      <c r="E589" s="902"/>
      <c r="F589" s="902"/>
      <c r="G589" s="172"/>
      <c r="H589" s="172"/>
      <c r="I589" s="172"/>
      <c r="J589" s="172"/>
      <c r="K589" s="172"/>
    </row>
    <row r="590" spans="1:11" x14ac:dyDescent="0.2">
      <c r="A590" s="901"/>
      <c r="B590" s="902"/>
      <c r="C590" s="902"/>
      <c r="D590" s="902"/>
      <c r="E590" s="902"/>
      <c r="F590" s="902"/>
      <c r="G590" s="172"/>
      <c r="H590" s="172"/>
      <c r="I590" s="172"/>
      <c r="J590" s="172"/>
      <c r="K590" s="172"/>
    </row>
    <row r="591" spans="1:11" x14ac:dyDescent="0.2">
      <c r="A591" s="901"/>
      <c r="B591" s="902"/>
      <c r="C591" s="902"/>
      <c r="D591" s="902"/>
      <c r="E591" s="902"/>
      <c r="F591" s="902"/>
      <c r="G591" s="172"/>
      <c r="H591" s="172"/>
      <c r="I591" s="172"/>
      <c r="J591" s="172"/>
      <c r="K591" s="172"/>
    </row>
    <row r="592" spans="1:11" x14ac:dyDescent="0.2">
      <c r="A592" s="901"/>
      <c r="B592" s="902"/>
      <c r="C592" s="902"/>
      <c r="D592" s="902"/>
      <c r="E592" s="902"/>
      <c r="F592" s="902"/>
      <c r="G592" s="172"/>
      <c r="H592" s="172"/>
      <c r="I592" s="172"/>
      <c r="J592" s="172"/>
      <c r="K592" s="172"/>
    </row>
    <row r="593" spans="1:11" x14ac:dyDescent="0.2">
      <c r="A593" s="901"/>
      <c r="B593" s="902"/>
      <c r="C593" s="902"/>
      <c r="D593" s="902"/>
      <c r="E593" s="902"/>
      <c r="F593" s="902"/>
      <c r="G593" s="172"/>
      <c r="H593" s="172"/>
      <c r="I593" s="172"/>
      <c r="J593" s="172"/>
      <c r="K593" s="172"/>
    </row>
    <row r="594" spans="1:11" x14ac:dyDescent="0.2">
      <c r="A594" s="901"/>
      <c r="B594" s="902"/>
      <c r="C594" s="902"/>
      <c r="D594" s="902"/>
      <c r="E594" s="902"/>
      <c r="F594" s="902"/>
      <c r="G594" s="172"/>
      <c r="H594" s="172"/>
      <c r="I594" s="172"/>
      <c r="J594" s="172"/>
      <c r="K594" s="172"/>
    </row>
    <row r="595" spans="1:11" x14ac:dyDescent="0.2">
      <c r="A595" s="901"/>
      <c r="B595" s="902"/>
      <c r="C595" s="902"/>
      <c r="D595" s="902"/>
      <c r="E595" s="902"/>
      <c r="F595" s="902"/>
      <c r="G595" s="172"/>
      <c r="H595" s="172"/>
      <c r="I595" s="172"/>
      <c r="J595" s="172"/>
      <c r="K595" s="172"/>
    </row>
    <row r="596" spans="1:11" x14ac:dyDescent="0.2">
      <c r="A596" s="901"/>
      <c r="B596" s="902"/>
      <c r="C596" s="902"/>
      <c r="D596" s="902"/>
      <c r="E596" s="902"/>
      <c r="F596" s="902"/>
      <c r="G596" s="172"/>
      <c r="H596" s="172"/>
      <c r="I596" s="172"/>
      <c r="J596" s="172"/>
      <c r="K596" s="172"/>
    </row>
    <row r="597" spans="1:11" x14ac:dyDescent="0.2">
      <c r="A597" s="901"/>
      <c r="B597" s="902"/>
      <c r="C597" s="902"/>
      <c r="D597" s="902"/>
      <c r="E597" s="902"/>
      <c r="F597" s="902"/>
      <c r="G597" s="172"/>
      <c r="H597" s="172"/>
      <c r="I597" s="172"/>
      <c r="J597" s="172"/>
      <c r="K597" s="172"/>
    </row>
    <row r="598" spans="1:11" x14ac:dyDescent="0.2">
      <c r="A598" s="901"/>
      <c r="B598" s="902"/>
      <c r="C598" s="902"/>
      <c r="D598" s="902"/>
      <c r="E598" s="902"/>
      <c r="F598" s="902"/>
      <c r="G598" s="172"/>
      <c r="H598" s="172"/>
      <c r="I598" s="172"/>
      <c r="J598" s="172"/>
      <c r="K598" s="172"/>
    </row>
    <row r="599" spans="1:11" x14ac:dyDescent="0.2">
      <c r="A599" s="901"/>
      <c r="B599" s="902"/>
      <c r="C599" s="902"/>
      <c r="D599" s="902"/>
      <c r="E599" s="902"/>
      <c r="F599" s="902"/>
      <c r="G599" s="172"/>
      <c r="H599" s="172"/>
      <c r="I599" s="172"/>
      <c r="J599" s="172"/>
      <c r="K599" s="172"/>
    </row>
    <row r="600" spans="1:11" x14ac:dyDescent="0.2">
      <c r="A600" s="901"/>
      <c r="B600" s="902"/>
      <c r="C600" s="902"/>
      <c r="D600" s="902"/>
      <c r="E600" s="902"/>
      <c r="F600" s="902"/>
      <c r="G600" s="172"/>
      <c r="H600" s="172"/>
      <c r="I600" s="172"/>
      <c r="J600" s="172"/>
      <c r="K600" s="172"/>
    </row>
    <row r="601" spans="1:11" x14ac:dyDescent="0.2">
      <c r="A601" s="901"/>
      <c r="B601" s="902"/>
      <c r="C601" s="902"/>
      <c r="D601" s="902"/>
      <c r="E601" s="902"/>
      <c r="F601" s="902"/>
      <c r="G601" s="172"/>
      <c r="H601" s="172"/>
      <c r="I601" s="172"/>
      <c r="J601" s="172"/>
      <c r="K601" s="172"/>
    </row>
    <row r="602" spans="1:11" x14ac:dyDescent="0.2">
      <c r="A602" s="901"/>
      <c r="B602" s="902"/>
      <c r="C602" s="902"/>
      <c r="D602" s="902"/>
      <c r="E602" s="902"/>
      <c r="F602" s="902"/>
      <c r="G602" s="172"/>
      <c r="H602" s="172"/>
      <c r="I602" s="172"/>
      <c r="J602" s="172"/>
      <c r="K602" s="172"/>
    </row>
    <row r="603" spans="1:11" x14ac:dyDescent="0.2">
      <c r="A603" s="901"/>
      <c r="B603" s="902"/>
      <c r="C603" s="902"/>
      <c r="D603" s="902"/>
      <c r="E603" s="902"/>
      <c r="F603" s="902"/>
      <c r="G603" s="172"/>
      <c r="H603" s="172"/>
      <c r="I603" s="172"/>
      <c r="J603" s="172"/>
      <c r="K603" s="172"/>
    </row>
    <row r="604" spans="1:11" x14ac:dyDescent="0.2">
      <c r="A604" s="901"/>
      <c r="B604" s="902"/>
      <c r="C604" s="902"/>
      <c r="D604" s="902"/>
      <c r="E604" s="902"/>
      <c r="F604" s="902"/>
      <c r="G604" s="172"/>
      <c r="H604" s="172"/>
      <c r="I604" s="172"/>
      <c r="J604" s="172"/>
      <c r="K604" s="172"/>
    </row>
    <row r="605" spans="1:11" x14ac:dyDescent="0.2">
      <c r="A605" s="901"/>
      <c r="B605" s="902"/>
      <c r="C605" s="902"/>
      <c r="D605" s="902"/>
      <c r="E605" s="902"/>
      <c r="F605" s="902"/>
      <c r="G605" s="172"/>
      <c r="H605" s="172"/>
      <c r="I605" s="172"/>
      <c r="J605" s="172"/>
      <c r="K605" s="172"/>
    </row>
    <row r="606" spans="1:11" x14ac:dyDescent="0.2">
      <c r="A606" s="901"/>
      <c r="B606" s="902"/>
      <c r="C606" s="902"/>
      <c r="D606" s="902"/>
      <c r="E606" s="902"/>
      <c r="F606" s="902"/>
      <c r="G606" s="172"/>
      <c r="H606" s="172"/>
      <c r="I606" s="172"/>
      <c r="J606" s="172"/>
      <c r="K606" s="172"/>
    </row>
    <row r="607" spans="1:11" x14ac:dyDescent="0.2">
      <c r="A607" s="901"/>
      <c r="B607" s="902"/>
      <c r="C607" s="902"/>
      <c r="D607" s="902"/>
      <c r="E607" s="902"/>
      <c r="F607" s="902"/>
      <c r="G607" s="172"/>
      <c r="H607" s="172"/>
      <c r="I607" s="172"/>
      <c r="J607" s="172"/>
      <c r="K607" s="172"/>
    </row>
    <row r="608" spans="1:11" x14ac:dyDescent="0.2">
      <c r="A608" s="901"/>
      <c r="B608" s="902"/>
      <c r="C608" s="902"/>
      <c r="D608" s="902"/>
      <c r="E608" s="902"/>
      <c r="F608" s="902"/>
      <c r="G608" s="172"/>
      <c r="H608" s="172"/>
      <c r="I608" s="172"/>
      <c r="J608" s="172"/>
      <c r="K608" s="172"/>
    </row>
    <row r="609" spans="1:11" x14ac:dyDescent="0.2">
      <c r="A609" s="901"/>
      <c r="B609" s="902"/>
      <c r="C609" s="902"/>
      <c r="D609" s="902"/>
      <c r="E609" s="902"/>
      <c r="F609" s="902"/>
      <c r="G609" s="172"/>
      <c r="H609" s="172"/>
      <c r="I609" s="172"/>
      <c r="J609" s="172"/>
      <c r="K609" s="172"/>
    </row>
    <row r="610" spans="1:11" x14ac:dyDescent="0.2">
      <c r="A610" s="901"/>
      <c r="B610" s="902"/>
      <c r="C610" s="902"/>
      <c r="D610" s="902"/>
      <c r="E610" s="902"/>
      <c r="F610" s="902"/>
      <c r="G610" s="172"/>
      <c r="H610" s="172"/>
      <c r="I610" s="172"/>
      <c r="J610" s="172"/>
      <c r="K610" s="172"/>
    </row>
    <row r="611" spans="1:11" x14ac:dyDescent="0.2">
      <c r="A611" s="901"/>
      <c r="B611" s="902"/>
      <c r="C611" s="902"/>
      <c r="D611" s="902"/>
      <c r="E611" s="902"/>
      <c r="F611" s="902"/>
      <c r="G611" s="172"/>
      <c r="H611" s="172"/>
      <c r="I611" s="172"/>
      <c r="J611" s="172"/>
      <c r="K611" s="172"/>
    </row>
    <row r="612" spans="1:11" x14ac:dyDescent="0.2">
      <c r="A612" s="901"/>
      <c r="B612" s="902"/>
      <c r="C612" s="902"/>
      <c r="D612" s="902"/>
      <c r="E612" s="902"/>
      <c r="F612" s="902"/>
      <c r="G612" s="172"/>
      <c r="H612" s="172"/>
      <c r="I612" s="172"/>
      <c r="J612" s="172"/>
      <c r="K612" s="172"/>
    </row>
    <row r="613" spans="1:11" x14ac:dyDescent="0.2">
      <c r="A613" s="901"/>
      <c r="B613" s="902"/>
      <c r="C613" s="902"/>
      <c r="D613" s="902"/>
      <c r="E613" s="902"/>
      <c r="F613" s="902"/>
      <c r="G613" s="172"/>
      <c r="H613" s="172"/>
      <c r="I613" s="172"/>
      <c r="J613" s="172"/>
      <c r="K613" s="172"/>
    </row>
    <row r="614" spans="1:11" x14ac:dyDescent="0.2">
      <c r="A614" s="901"/>
      <c r="B614" s="902"/>
      <c r="C614" s="902"/>
      <c r="D614" s="902"/>
      <c r="E614" s="902"/>
      <c r="F614" s="902"/>
      <c r="G614" s="172"/>
      <c r="H614" s="172"/>
      <c r="I614" s="172"/>
      <c r="J614" s="172"/>
      <c r="K614" s="172"/>
    </row>
    <row r="615" spans="1:11" x14ac:dyDescent="0.2">
      <c r="A615" s="901"/>
      <c r="B615" s="902"/>
      <c r="C615" s="902"/>
      <c r="D615" s="902"/>
      <c r="E615" s="902"/>
      <c r="F615" s="902"/>
      <c r="G615" s="172"/>
      <c r="H615" s="172"/>
      <c r="I615" s="172"/>
      <c r="J615" s="172"/>
      <c r="K615" s="172"/>
    </row>
    <row r="616" spans="1:11" x14ac:dyDescent="0.2">
      <c r="A616" s="901"/>
      <c r="B616" s="902"/>
      <c r="C616" s="902"/>
      <c r="D616" s="902"/>
      <c r="E616" s="902"/>
      <c r="F616" s="902"/>
      <c r="G616" s="172"/>
      <c r="H616" s="172"/>
      <c r="I616" s="172"/>
      <c r="J616" s="172"/>
      <c r="K616" s="172"/>
    </row>
    <row r="617" spans="1:11" x14ac:dyDescent="0.2">
      <c r="A617" s="901"/>
      <c r="B617" s="902"/>
      <c r="C617" s="902"/>
      <c r="D617" s="902"/>
      <c r="E617" s="902"/>
      <c r="F617" s="902"/>
      <c r="G617" s="172"/>
      <c r="H617" s="172"/>
      <c r="I617" s="172"/>
      <c r="J617" s="172"/>
      <c r="K617" s="172"/>
    </row>
    <row r="618" spans="1:11" x14ac:dyDescent="0.2">
      <c r="A618" s="901"/>
      <c r="B618" s="902"/>
      <c r="C618" s="902"/>
      <c r="D618" s="902"/>
      <c r="E618" s="902"/>
      <c r="F618" s="902"/>
      <c r="G618" s="172"/>
      <c r="H618" s="172"/>
      <c r="I618" s="172"/>
      <c r="J618" s="172"/>
      <c r="K618" s="172"/>
    </row>
    <row r="619" spans="1:11" x14ac:dyDescent="0.2">
      <c r="A619" s="901"/>
      <c r="B619" s="902"/>
      <c r="C619" s="902"/>
      <c r="D619" s="902"/>
      <c r="E619" s="902"/>
      <c r="F619" s="902"/>
      <c r="G619" s="172"/>
      <c r="H619" s="172"/>
      <c r="I619" s="172"/>
      <c r="J619" s="172"/>
      <c r="K619" s="172"/>
    </row>
    <row r="620" spans="1:11" x14ac:dyDescent="0.2">
      <c r="A620" s="901"/>
      <c r="B620" s="902"/>
      <c r="C620" s="902"/>
      <c r="D620" s="902"/>
      <c r="E620" s="902"/>
      <c r="F620" s="902"/>
      <c r="G620" s="172"/>
      <c r="H620" s="172"/>
      <c r="I620" s="172"/>
      <c r="J620" s="172"/>
      <c r="K620" s="172"/>
    </row>
    <row r="621" spans="1:11" x14ac:dyDescent="0.2">
      <c r="A621" s="901"/>
      <c r="B621" s="902"/>
      <c r="C621" s="902"/>
      <c r="D621" s="902"/>
      <c r="E621" s="902"/>
      <c r="F621" s="902"/>
      <c r="G621" s="172"/>
      <c r="H621" s="172"/>
      <c r="I621" s="172"/>
      <c r="J621" s="172"/>
      <c r="K621" s="172"/>
    </row>
    <row r="622" spans="1:11" x14ac:dyDescent="0.2">
      <c r="A622" s="901"/>
      <c r="B622" s="902"/>
      <c r="C622" s="902"/>
      <c r="D622" s="902"/>
      <c r="E622" s="902"/>
      <c r="F622" s="902"/>
      <c r="G622" s="172"/>
      <c r="H622" s="172"/>
      <c r="I622" s="172"/>
      <c r="J622" s="172"/>
      <c r="K622" s="172"/>
    </row>
    <row r="623" spans="1:11" x14ac:dyDescent="0.2">
      <c r="A623" s="901"/>
      <c r="B623" s="902"/>
      <c r="C623" s="902"/>
      <c r="D623" s="902"/>
      <c r="E623" s="902"/>
      <c r="F623" s="902"/>
      <c r="G623" s="172"/>
      <c r="H623" s="172"/>
      <c r="I623" s="172"/>
      <c r="J623" s="172"/>
      <c r="K623" s="172"/>
    </row>
    <row r="624" spans="1:11" x14ac:dyDescent="0.2">
      <c r="A624" s="901"/>
      <c r="B624" s="902"/>
      <c r="C624" s="902"/>
      <c r="D624" s="902"/>
      <c r="E624" s="902"/>
      <c r="F624" s="902"/>
      <c r="G624" s="172"/>
      <c r="H624" s="172"/>
      <c r="I624" s="172"/>
      <c r="J624" s="172"/>
      <c r="K624" s="172"/>
    </row>
    <row r="625" spans="1:11" x14ac:dyDescent="0.2">
      <c r="A625" s="901"/>
      <c r="B625" s="902"/>
      <c r="C625" s="902"/>
      <c r="D625" s="902"/>
      <c r="E625" s="902"/>
      <c r="F625" s="902"/>
      <c r="G625" s="172"/>
      <c r="H625" s="172"/>
      <c r="I625" s="172"/>
      <c r="J625" s="172"/>
      <c r="K625" s="172"/>
    </row>
    <row r="626" spans="1:11" x14ac:dyDescent="0.2">
      <c r="A626" s="901"/>
      <c r="B626" s="902"/>
      <c r="C626" s="902"/>
      <c r="D626" s="902"/>
      <c r="E626" s="902"/>
      <c r="F626" s="902"/>
      <c r="G626" s="172"/>
      <c r="H626" s="172"/>
      <c r="I626" s="172"/>
      <c r="J626" s="172"/>
      <c r="K626" s="172"/>
    </row>
    <row r="627" spans="1:11" x14ac:dyDescent="0.2">
      <c r="A627" s="901"/>
      <c r="B627" s="902"/>
      <c r="C627" s="902"/>
      <c r="D627" s="902"/>
      <c r="E627" s="902"/>
      <c r="F627" s="902"/>
      <c r="G627" s="172"/>
      <c r="H627" s="172"/>
      <c r="I627" s="172"/>
      <c r="J627" s="172"/>
      <c r="K627" s="172"/>
    </row>
    <row r="628" spans="1:11" x14ac:dyDescent="0.2">
      <c r="A628" s="901"/>
      <c r="B628" s="902"/>
      <c r="C628" s="902"/>
      <c r="D628" s="902"/>
      <c r="E628" s="902"/>
      <c r="F628" s="902"/>
      <c r="G628" s="172"/>
      <c r="H628" s="172"/>
      <c r="I628" s="172"/>
      <c r="J628" s="172"/>
      <c r="K628" s="172"/>
    </row>
    <row r="629" spans="1:11" x14ac:dyDescent="0.2">
      <c r="A629" s="901"/>
      <c r="B629" s="902"/>
      <c r="C629" s="902"/>
      <c r="D629" s="902"/>
      <c r="E629" s="902"/>
      <c r="F629" s="902"/>
      <c r="G629" s="172"/>
      <c r="H629" s="172"/>
      <c r="I629" s="172"/>
      <c r="J629" s="172"/>
      <c r="K629" s="172"/>
    </row>
    <row r="630" spans="1:11" x14ac:dyDescent="0.2">
      <c r="A630" s="901"/>
      <c r="B630" s="902"/>
      <c r="C630" s="902"/>
      <c r="D630" s="902"/>
      <c r="E630" s="902"/>
      <c r="F630" s="902"/>
      <c r="G630" s="172"/>
      <c r="H630" s="172"/>
      <c r="I630" s="172"/>
      <c r="J630" s="172"/>
      <c r="K630" s="172"/>
    </row>
    <row r="631" spans="1:11" x14ac:dyDescent="0.2">
      <c r="A631" s="901"/>
      <c r="B631" s="902"/>
      <c r="C631" s="902"/>
      <c r="D631" s="902"/>
      <c r="E631" s="902"/>
      <c r="F631" s="902"/>
      <c r="G631" s="172"/>
      <c r="H631" s="172"/>
      <c r="I631" s="172"/>
      <c r="J631" s="172"/>
      <c r="K631" s="172"/>
    </row>
    <row r="632" spans="1:11" x14ac:dyDescent="0.2">
      <c r="A632" s="901"/>
      <c r="B632" s="902"/>
      <c r="C632" s="902"/>
      <c r="D632" s="902"/>
      <c r="E632" s="902"/>
      <c r="F632" s="902"/>
      <c r="G632" s="172"/>
      <c r="H632" s="172"/>
      <c r="I632" s="172"/>
      <c r="J632" s="172"/>
      <c r="K632" s="172"/>
    </row>
    <row r="633" spans="1:11" x14ac:dyDescent="0.2">
      <c r="A633" s="901"/>
      <c r="B633" s="902"/>
      <c r="C633" s="902"/>
      <c r="D633" s="902"/>
      <c r="E633" s="902"/>
      <c r="F633" s="902"/>
      <c r="G633" s="172"/>
      <c r="H633" s="172"/>
      <c r="I633" s="172"/>
      <c r="J633" s="172"/>
      <c r="K633" s="172"/>
    </row>
    <row r="634" spans="1:11" x14ac:dyDescent="0.2">
      <c r="A634" s="901"/>
      <c r="B634" s="902"/>
      <c r="C634" s="902"/>
      <c r="D634" s="902"/>
      <c r="E634" s="902"/>
      <c r="F634" s="902"/>
      <c r="G634" s="172"/>
      <c r="H634" s="172"/>
      <c r="I634" s="172"/>
      <c r="J634" s="172"/>
      <c r="K634" s="172"/>
    </row>
    <row r="635" spans="1:11" x14ac:dyDescent="0.2">
      <c r="A635" s="901"/>
      <c r="B635" s="902"/>
      <c r="C635" s="902"/>
      <c r="D635" s="902"/>
      <c r="E635" s="902"/>
      <c r="F635" s="902"/>
      <c r="G635" s="172"/>
      <c r="H635" s="172"/>
      <c r="I635" s="172"/>
      <c r="J635" s="172"/>
      <c r="K635" s="172"/>
    </row>
    <row r="636" spans="1:11" x14ac:dyDescent="0.2">
      <c r="A636" s="901"/>
      <c r="B636" s="902"/>
      <c r="C636" s="902"/>
      <c r="D636" s="902"/>
      <c r="E636" s="902"/>
      <c r="F636" s="902"/>
      <c r="G636" s="172"/>
      <c r="H636" s="172"/>
      <c r="I636" s="172"/>
      <c r="J636" s="172"/>
      <c r="K636" s="172"/>
    </row>
    <row r="637" spans="1:11" x14ac:dyDescent="0.2">
      <c r="A637" s="901"/>
      <c r="B637" s="902"/>
      <c r="C637" s="902"/>
      <c r="D637" s="902"/>
      <c r="E637" s="902"/>
      <c r="F637" s="902"/>
      <c r="G637" s="172"/>
      <c r="H637" s="172"/>
      <c r="I637" s="172"/>
      <c r="J637" s="172"/>
      <c r="K637" s="172"/>
    </row>
    <row r="638" spans="1:11" x14ac:dyDescent="0.2">
      <c r="A638" s="901"/>
      <c r="B638" s="902"/>
      <c r="C638" s="902"/>
      <c r="D638" s="902"/>
      <c r="E638" s="902"/>
      <c r="F638" s="902"/>
      <c r="G638" s="172"/>
      <c r="H638" s="172"/>
      <c r="I638" s="172"/>
      <c r="J638" s="172"/>
      <c r="K638" s="172"/>
    </row>
    <row r="639" spans="1:11" x14ac:dyDescent="0.2">
      <c r="A639" s="901"/>
      <c r="B639" s="902"/>
      <c r="C639" s="902"/>
      <c r="D639" s="902"/>
      <c r="E639" s="902"/>
      <c r="F639" s="902"/>
      <c r="G639" s="172"/>
      <c r="H639" s="172"/>
      <c r="I639" s="172"/>
      <c r="J639" s="172"/>
      <c r="K639" s="172"/>
    </row>
    <row r="640" spans="1:11" x14ac:dyDescent="0.2">
      <c r="A640" s="901"/>
      <c r="B640" s="902"/>
      <c r="C640" s="902"/>
      <c r="D640" s="902"/>
      <c r="E640" s="902"/>
      <c r="F640" s="902"/>
      <c r="G640" s="172"/>
      <c r="H640" s="172"/>
      <c r="I640" s="172"/>
      <c r="J640" s="172"/>
      <c r="K640" s="172"/>
    </row>
    <row r="641" spans="1:11" x14ac:dyDescent="0.2">
      <c r="A641" s="901"/>
      <c r="B641" s="902"/>
      <c r="C641" s="902"/>
      <c r="D641" s="902"/>
      <c r="E641" s="902"/>
      <c r="F641" s="902"/>
      <c r="G641" s="172"/>
      <c r="H641" s="172"/>
      <c r="I641" s="172"/>
      <c r="J641" s="172"/>
      <c r="K641" s="172"/>
    </row>
    <row r="642" spans="1:11" x14ac:dyDescent="0.2">
      <c r="A642" s="901"/>
      <c r="B642" s="902"/>
      <c r="C642" s="902"/>
      <c r="D642" s="902"/>
      <c r="E642" s="902"/>
      <c r="F642" s="902"/>
      <c r="G642" s="172"/>
      <c r="H642" s="172"/>
      <c r="I642" s="172"/>
      <c r="J642" s="172"/>
      <c r="K642" s="172"/>
    </row>
    <row r="643" spans="1:11" x14ac:dyDescent="0.2">
      <c r="A643" s="901"/>
      <c r="B643" s="902"/>
      <c r="C643" s="902"/>
      <c r="D643" s="902"/>
      <c r="E643" s="902"/>
      <c r="F643" s="902"/>
      <c r="G643" s="172"/>
      <c r="H643" s="172"/>
      <c r="I643" s="172"/>
      <c r="J643" s="172"/>
      <c r="K643" s="172"/>
    </row>
    <row r="644" spans="1:11" x14ac:dyDescent="0.2">
      <c r="A644" s="901"/>
      <c r="B644" s="902"/>
      <c r="C644" s="902"/>
      <c r="D644" s="902"/>
      <c r="E644" s="902"/>
      <c r="F644" s="902"/>
      <c r="G644" s="172"/>
      <c r="H644" s="172"/>
      <c r="I644" s="172"/>
      <c r="J644" s="172"/>
      <c r="K644" s="172"/>
    </row>
    <row r="645" spans="1:11" x14ac:dyDescent="0.2">
      <c r="A645" s="901"/>
      <c r="B645" s="902"/>
      <c r="C645" s="902"/>
      <c r="D645" s="902"/>
      <c r="E645" s="902"/>
      <c r="F645" s="902"/>
      <c r="G645" s="172"/>
      <c r="H645" s="172"/>
      <c r="I645" s="172"/>
      <c r="J645" s="172"/>
      <c r="K645" s="172"/>
    </row>
    <row r="646" spans="1:11" x14ac:dyDescent="0.2">
      <c r="A646" s="901"/>
      <c r="B646" s="902"/>
      <c r="C646" s="902"/>
      <c r="D646" s="902"/>
      <c r="E646" s="902"/>
      <c r="F646" s="902"/>
      <c r="G646" s="172"/>
      <c r="H646" s="172"/>
      <c r="I646" s="172"/>
      <c r="J646" s="172"/>
      <c r="K646" s="172"/>
    </row>
    <row r="647" spans="1:11" x14ac:dyDescent="0.2">
      <c r="A647" s="901"/>
      <c r="B647" s="902"/>
      <c r="C647" s="902"/>
      <c r="D647" s="902"/>
      <c r="E647" s="902"/>
      <c r="F647" s="902"/>
      <c r="G647" s="172"/>
      <c r="H647" s="172"/>
      <c r="I647" s="172"/>
      <c r="J647" s="172"/>
      <c r="K647" s="172"/>
    </row>
    <row r="648" spans="1:11" x14ac:dyDescent="0.2">
      <c r="A648" s="901"/>
      <c r="B648" s="902"/>
      <c r="C648" s="902"/>
      <c r="D648" s="902"/>
      <c r="E648" s="902"/>
      <c r="F648" s="902"/>
      <c r="G648" s="172"/>
      <c r="H648" s="172"/>
      <c r="I648" s="172"/>
      <c r="J648" s="172"/>
      <c r="K648" s="172"/>
    </row>
    <row r="649" spans="1:11" x14ac:dyDescent="0.2">
      <c r="A649" s="901"/>
      <c r="B649" s="902"/>
      <c r="C649" s="902"/>
      <c r="D649" s="902"/>
      <c r="E649" s="902"/>
      <c r="F649" s="902"/>
      <c r="G649" s="172"/>
      <c r="H649" s="172"/>
      <c r="I649" s="172"/>
      <c r="J649" s="172"/>
      <c r="K649" s="172"/>
    </row>
    <row r="650" spans="1:11" x14ac:dyDescent="0.2">
      <c r="A650" s="901"/>
      <c r="B650" s="902"/>
      <c r="C650" s="902"/>
      <c r="D650" s="902"/>
      <c r="E650" s="902"/>
      <c r="F650" s="902"/>
      <c r="G650" s="172"/>
      <c r="H650" s="172"/>
      <c r="I650" s="172"/>
      <c r="J650" s="172"/>
      <c r="K650" s="172"/>
    </row>
    <row r="651" spans="1:11" x14ac:dyDescent="0.2">
      <c r="A651" s="901"/>
      <c r="B651" s="902"/>
      <c r="C651" s="902"/>
      <c r="D651" s="902"/>
      <c r="E651" s="902"/>
      <c r="F651" s="902"/>
      <c r="G651" s="172"/>
      <c r="H651" s="172"/>
      <c r="I651" s="172"/>
      <c r="J651" s="172"/>
      <c r="K651" s="172"/>
    </row>
    <row r="652" spans="1:11" x14ac:dyDescent="0.2">
      <c r="A652" s="901"/>
      <c r="B652" s="902"/>
      <c r="C652" s="902"/>
      <c r="D652" s="902"/>
      <c r="E652" s="902"/>
      <c r="F652" s="902"/>
      <c r="G652" s="172"/>
      <c r="H652" s="172"/>
      <c r="I652" s="172"/>
      <c r="J652" s="172"/>
      <c r="K652" s="172"/>
    </row>
    <row r="653" spans="1:11" x14ac:dyDescent="0.2">
      <c r="A653" s="901"/>
      <c r="B653" s="902"/>
      <c r="C653" s="902"/>
      <c r="D653" s="902"/>
      <c r="E653" s="902"/>
      <c r="F653" s="902"/>
      <c r="G653" s="172"/>
      <c r="H653" s="172"/>
      <c r="I653" s="172"/>
      <c r="J653" s="172"/>
      <c r="K653" s="172"/>
    </row>
    <row r="654" spans="1:11" x14ac:dyDescent="0.2">
      <c r="A654" s="901"/>
      <c r="B654" s="902"/>
      <c r="C654" s="902"/>
      <c r="D654" s="902"/>
      <c r="E654" s="902"/>
      <c r="F654" s="902"/>
      <c r="G654" s="172"/>
      <c r="H654" s="172"/>
      <c r="I654" s="172"/>
      <c r="J654" s="172"/>
      <c r="K654" s="172"/>
    </row>
    <row r="655" spans="1:11" x14ac:dyDescent="0.2">
      <c r="A655" s="901"/>
      <c r="B655" s="902"/>
      <c r="C655" s="902"/>
      <c r="D655" s="902"/>
      <c r="E655" s="902"/>
      <c r="F655" s="902"/>
      <c r="G655" s="172"/>
      <c r="H655" s="172"/>
      <c r="I655" s="172"/>
      <c r="J655" s="172"/>
      <c r="K655" s="172"/>
    </row>
    <row r="656" spans="1:11" x14ac:dyDescent="0.2">
      <c r="A656" s="901"/>
      <c r="B656" s="902"/>
      <c r="C656" s="902"/>
      <c r="D656" s="902"/>
      <c r="E656" s="902"/>
      <c r="F656" s="902"/>
      <c r="G656" s="172"/>
      <c r="H656" s="172"/>
      <c r="I656" s="172"/>
      <c r="J656" s="172"/>
      <c r="K656" s="172"/>
    </row>
    <row r="657" spans="1:11" x14ac:dyDescent="0.2">
      <c r="A657" s="901"/>
      <c r="B657" s="902"/>
      <c r="C657" s="902"/>
      <c r="D657" s="902"/>
      <c r="E657" s="902"/>
      <c r="F657" s="902"/>
      <c r="G657" s="172"/>
      <c r="H657" s="172"/>
      <c r="I657" s="172"/>
      <c r="J657" s="172"/>
      <c r="K657" s="172"/>
    </row>
    <row r="658" spans="1:11" x14ac:dyDescent="0.2">
      <c r="A658" s="901"/>
      <c r="B658" s="902"/>
      <c r="C658" s="902"/>
      <c r="D658" s="902"/>
      <c r="E658" s="902"/>
      <c r="F658" s="902"/>
      <c r="G658" s="172"/>
      <c r="H658" s="172"/>
      <c r="I658" s="172"/>
      <c r="J658" s="172"/>
      <c r="K658" s="172"/>
    </row>
    <row r="659" spans="1:11" x14ac:dyDescent="0.2">
      <c r="A659" s="901"/>
      <c r="B659" s="902"/>
      <c r="C659" s="902"/>
      <c r="D659" s="902"/>
      <c r="E659" s="902"/>
      <c r="F659" s="902"/>
      <c r="G659" s="172"/>
      <c r="H659" s="172"/>
      <c r="I659" s="172"/>
      <c r="J659" s="172"/>
      <c r="K659" s="172"/>
    </row>
    <row r="660" spans="1:11" x14ac:dyDescent="0.2">
      <c r="A660" s="901"/>
      <c r="B660" s="902"/>
      <c r="C660" s="902"/>
      <c r="D660" s="902"/>
      <c r="E660" s="902"/>
      <c r="F660" s="902"/>
      <c r="G660" s="172"/>
      <c r="H660" s="172"/>
      <c r="I660" s="172"/>
      <c r="J660" s="172"/>
      <c r="K660" s="172"/>
    </row>
    <row r="661" spans="1:11" x14ac:dyDescent="0.2">
      <c r="A661" s="901"/>
      <c r="B661" s="902"/>
      <c r="C661" s="902"/>
      <c r="D661" s="902"/>
      <c r="E661" s="902"/>
      <c r="F661" s="902"/>
      <c r="G661" s="172"/>
      <c r="H661" s="172"/>
      <c r="I661" s="172"/>
      <c r="J661" s="172"/>
      <c r="K661" s="172"/>
    </row>
    <row r="662" spans="1:11" x14ac:dyDescent="0.2">
      <c r="A662" s="901"/>
      <c r="B662" s="902"/>
      <c r="C662" s="902"/>
      <c r="D662" s="902"/>
      <c r="E662" s="902"/>
      <c r="F662" s="902"/>
      <c r="G662" s="172"/>
      <c r="H662" s="172"/>
      <c r="I662" s="172"/>
      <c r="J662" s="172"/>
      <c r="K662" s="172"/>
    </row>
    <row r="663" spans="1:11" x14ac:dyDescent="0.2">
      <c r="A663" s="901"/>
      <c r="B663" s="902"/>
      <c r="C663" s="902"/>
      <c r="D663" s="902"/>
      <c r="E663" s="902"/>
      <c r="F663" s="902"/>
      <c r="G663" s="172"/>
      <c r="H663" s="172"/>
      <c r="I663" s="172"/>
      <c r="J663" s="172"/>
      <c r="K663" s="172"/>
    </row>
    <row r="664" spans="1:11" x14ac:dyDescent="0.2">
      <c r="A664" s="901"/>
      <c r="B664" s="902"/>
      <c r="C664" s="902"/>
      <c r="D664" s="902"/>
      <c r="E664" s="902"/>
      <c r="F664" s="902"/>
      <c r="G664" s="172"/>
      <c r="H664" s="172"/>
      <c r="I664" s="172"/>
      <c r="J664" s="172"/>
      <c r="K664" s="172"/>
    </row>
    <row r="665" spans="1:11" x14ac:dyDescent="0.2">
      <c r="A665" s="901"/>
      <c r="B665" s="902"/>
      <c r="C665" s="902"/>
      <c r="D665" s="902"/>
      <c r="E665" s="902"/>
      <c r="F665" s="902"/>
      <c r="G665" s="172"/>
      <c r="H665" s="172"/>
      <c r="I665" s="172"/>
      <c r="J665" s="172"/>
      <c r="K665" s="172"/>
    </row>
    <row r="666" spans="1:11" x14ac:dyDescent="0.2">
      <c r="A666" s="901"/>
      <c r="B666" s="902"/>
      <c r="C666" s="902"/>
      <c r="D666" s="902"/>
      <c r="E666" s="902"/>
      <c r="F666" s="902"/>
      <c r="G666" s="172"/>
      <c r="H666" s="172"/>
      <c r="I666" s="172"/>
      <c r="J666" s="172"/>
      <c r="K666" s="172"/>
    </row>
    <row r="667" spans="1:11" x14ac:dyDescent="0.2">
      <c r="A667" s="901"/>
      <c r="B667" s="902"/>
      <c r="C667" s="902"/>
      <c r="D667" s="902"/>
      <c r="E667" s="902"/>
      <c r="F667" s="902"/>
      <c r="G667" s="172"/>
      <c r="H667" s="172"/>
      <c r="I667" s="172"/>
      <c r="J667" s="172"/>
      <c r="K667" s="172"/>
    </row>
    <row r="668" spans="1:11" x14ac:dyDescent="0.2">
      <c r="A668" s="901"/>
      <c r="B668" s="902"/>
      <c r="C668" s="902"/>
      <c r="D668" s="902"/>
      <c r="E668" s="902"/>
      <c r="F668" s="902"/>
      <c r="G668" s="172"/>
      <c r="H668" s="172"/>
      <c r="I668" s="172"/>
      <c r="J668" s="172"/>
      <c r="K668" s="172"/>
    </row>
    <row r="669" spans="1:11" x14ac:dyDescent="0.2">
      <c r="A669" s="901"/>
      <c r="B669" s="902"/>
      <c r="C669" s="902"/>
      <c r="D669" s="902"/>
      <c r="E669" s="902"/>
      <c r="F669" s="902"/>
      <c r="G669" s="172"/>
      <c r="H669" s="172"/>
      <c r="I669" s="172"/>
      <c r="J669" s="172"/>
      <c r="K669" s="172"/>
    </row>
    <row r="670" spans="1:11" x14ac:dyDescent="0.2">
      <c r="A670" s="901"/>
      <c r="B670" s="902"/>
      <c r="C670" s="902"/>
      <c r="D670" s="902"/>
      <c r="E670" s="902"/>
      <c r="F670" s="902"/>
      <c r="G670" s="172"/>
      <c r="H670" s="172"/>
      <c r="I670" s="172"/>
      <c r="J670" s="172"/>
      <c r="K670" s="172"/>
    </row>
    <row r="671" spans="1:11" x14ac:dyDescent="0.2">
      <c r="A671" s="901"/>
      <c r="B671" s="902"/>
      <c r="C671" s="902"/>
      <c r="D671" s="902"/>
      <c r="E671" s="902"/>
      <c r="F671" s="902"/>
      <c r="G671" s="172"/>
      <c r="H671" s="172"/>
      <c r="I671" s="172"/>
      <c r="J671" s="172"/>
      <c r="K671" s="172"/>
    </row>
    <row r="672" spans="1:11" x14ac:dyDescent="0.2">
      <c r="A672" s="901"/>
      <c r="B672" s="902"/>
      <c r="C672" s="902"/>
      <c r="D672" s="902"/>
      <c r="E672" s="902"/>
      <c r="F672" s="902"/>
      <c r="G672" s="172"/>
      <c r="H672" s="172"/>
      <c r="I672" s="172"/>
      <c r="J672" s="172"/>
      <c r="K672" s="172"/>
    </row>
    <row r="673" spans="1:11" x14ac:dyDescent="0.2">
      <c r="A673" s="901"/>
      <c r="B673" s="902"/>
      <c r="C673" s="902"/>
      <c r="D673" s="902"/>
      <c r="E673" s="902"/>
      <c r="F673" s="902"/>
      <c r="G673" s="172"/>
      <c r="H673" s="172"/>
      <c r="I673" s="172"/>
      <c r="J673" s="172"/>
      <c r="K673" s="172"/>
    </row>
    <row r="674" spans="1:11" x14ac:dyDescent="0.2">
      <c r="A674" s="901"/>
      <c r="B674" s="902"/>
      <c r="C674" s="902"/>
      <c r="D674" s="902"/>
      <c r="E674" s="902"/>
      <c r="F674" s="902"/>
      <c r="G674" s="172"/>
      <c r="H674" s="172"/>
      <c r="I674" s="172"/>
      <c r="J674" s="172"/>
      <c r="K674" s="172"/>
    </row>
    <row r="675" spans="1:11" x14ac:dyDescent="0.2">
      <c r="A675" s="901"/>
      <c r="B675" s="902"/>
      <c r="C675" s="902"/>
      <c r="D675" s="902"/>
      <c r="E675" s="902"/>
      <c r="F675" s="902"/>
      <c r="G675" s="172"/>
      <c r="H675" s="172"/>
      <c r="I675" s="172"/>
      <c r="J675" s="172"/>
      <c r="K675" s="172"/>
    </row>
    <row r="676" spans="1:11" x14ac:dyDescent="0.2">
      <c r="A676" s="901"/>
      <c r="B676" s="902"/>
      <c r="C676" s="902"/>
      <c r="D676" s="902"/>
      <c r="E676" s="902"/>
      <c r="F676" s="902"/>
      <c r="G676" s="172"/>
      <c r="H676" s="172"/>
      <c r="I676" s="172"/>
      <c r="J676" s="172"/>
      <c r="K676" s="172"/>
    </row>
    <row r="677" spans="1:11" x14ac:dyDescent="0.2">
      <c r="A677" s="901"/>
      <c r="B677" s="902"/>
      <c r="C677" s="902"/>
      <c r="D677" s="902"/>
      <c r="E677" s="902"/>
      <c r="F677" s="902"/>
      <c r="G677" s="172"/>
      <c r="H677" s="172"/>
      <c r="I677" s="172"/>
      <c r="J677" s="172"/>
      <c r="K677" s="172"/>
    </row>
    <row r="678" spans="1:11" x14ac:dyDescent="0.2">
      <c r="A678" s="901"/>
      <c r="B678" s="902"/>
      <c r="C678" s="902"/>
      <c r="D678" s="902"/>
      <c r="E678" s="902"/>
      <c r="F678" s="902"/>
      <c r="G678" s="172"/>
      <c r="H678" s="172"/>
      <c r="I678" s="172"/>
      <c r="J678" s="172"/>
      <c r="K678" s="172"/>
    </row>
    <row r="679" spans="1:11" x14ac:dyDescent="0.2">
      <c r="A679" s="901"/>
      <c r="B679" s="902"/>
      <c r="C679" s="902"/>
      <c r="D679" s="902"/>
      <c r="E679" s="902"/>
      <c r="F679" s="902"/>
      <c r="G679" s="172"/>
      <c r="H679" s="172"/>
      <c r="I679" s="172"/>
      <c r="J679" s="172"/>
      <c r="K679" s="172"/>
    </row>
    <row r="680" spans="1:11" x14ac:dyDescent="0.2">
      <c r="A680" s="901"/>
      <c r="B680" s="902"/>
      <c r="C680" s="902"/>
      <c r="D680" s="902"/>
      <c r="E680" s="902"/>
      <c r="F680" s="902"/>
      <c r="G680" s="172"/>
      <c r="H680" s="172"/>
      <c r="I680" s="172"/>
      <c r="J680" s="172"/>
      <c r="K680" s="172"/>
    </row>
    <row r="681" spans="1:11" x14ac:dyDescent="0.2">
      <c r="A681" s="901"/>
      <c r="B681" s="902"/>
      <c r="C681" s="902"/>
      <c r="D681" s="902"/>
      <c r="E681" s="902"/>
      <c r="F681" s="902"/>
      <c r="G681" s="172"/>
      <c r="H681" s="172"/>
      <c r="I681" s="172"/>
      <c r="J681" s="172"/>
      <c r="K681" s="172"/>
    </row>
    <row r="682" spans="1:11" x14ac:dyDescent="0.2">
      <c r="A682" s="901"/>
      <c r="B682" s="902"/>
      <c r="C682" s="902"/>
      <c r="D682" s="902"/>
      <c r="E682" s="902"/>
      <c r="F682" s="902"/>
      <c r="G682" s="172"/>
      <c r="H682" s="172"/>
      <c r="I682" s="172"/>
      <c r="J682" s="172"/>
      <c r="K682" s="172"/>
    </row>
    <row r="683" spans="1:11" x14ac:dyDescent="0.2">
      <c r="A683" s="901"/>
      <c r="B683" s="902"/>
      <c r="C683" s="902"/>
      <c r="D683" s="902"/>
      <c r="E683" s="902"/>
      <c r="F683" s="902"/>
      <c r="G683" s="172"/>
      <c r="H683" s="172"/>
      <c r="I683" s="172"/>
      <c r="J683" s="172"/>
      <c r="K683" s="172"/>
    </row>
    <row r="684" spans="1:11" x14ac:dyDescent="0.2">
      <c r="A684" s="901"/>
      <c r="B684" s="902"/>
      <c r="C684" s="902"/>
      <c r="D684" s="902"/>
      <c r="E684" s="902"/>
      <c r="F684" s="902"/>
      <c r="G684" s="172"/>
      <c r="H684" s="172"/>
      <c r="I684" s="172"/>
      <c r="J684" s="172"/>
      <c r="K684" s="172"/>
    </row>
    <row r="685" spans="1:11" x14ac:dyDescent="0.2">
      <c r="A685" s="901"/>
      <c r="B685" s="902"/>
      <c r="C685" s="902"/>
      <c r="D685" s="902"/>
      <c r="E685" s="902"/>
      <c r="F685" s="902"/>
      <c r="G685" s="172"/>
      <c r="H685" s="172"/>
      <c r="I685" s="172"/>
      <c r="J685" s="172"/>
      <c r="K685" s="172"/>
    </row>
    <row r="686" spans="1:11" x14ac:dyDescent="0.2">
      <c r="A686" s="901"/>
      <c r="B686" s="902"/>
      <c r="C686" s="902"/>
      <c r="D686" s="902"/>
      <c r="E686" s="902"/>
      <c r="F686" s="902"/>
      <c r="G686" s="172"/>
      <c r="H686" s="172"/>
      <c r="I686" s="172"/>
      <c r="J686" s="172"/>
      <c r="K686" s="172"/>
    </row>
    <row r="687" spans="1:11" x14ac:dyDescent="0.2">
      <c r="A687" s="901"/>
      <c r="B687" s="902"/>
      <c r="C687" s="902"/>
      <c r="D687" s="902"/>
      <c r="E687" s="902"/>
      <c r="F687" s="902"/>
      <c r="G687" s="172"/>
      <c r="H687" s="172"/>
      <c r="I687" s="172"/>
      <c r="J687" s="172"/>
      <c r="K687" s="172"/>
    </row>
    <row r="688" spans="1:11" x14ac:dyDescent="0.2">
      <c r="A688" s="901"/>
      <c r="B688" s="902"/>
      <c r="C688" s="902"/>
      <c r="D688" s="902"/>
      <c r="E688" s="902"/>
      <c r="F688" s="902"/>
      <c r="G688" s="172"/>
      <c r="H688" s="172"/>
      <c r="I688" s="172"/>
      <c r="J688" s="172"/>
      <c r="K688" s="172"/>
    </row>
    <row r="689" spans="1:11" x14ac:dyDescent="0.2">
      <c r="A689" s="901"/>
      <c r="B689" s="902"/>
      <c r="C689" s="902"/>
      <c r="D689" s="902"/>
      <c r="E689" s="902"/>
      <c r="F689" s="902"/>
      <c r="G689" s="172"/>
      <c r="H689" s="172"/>
      <c r="I689" s="172"/>
      <c r="J689" s="172"/>
      <c r="K689" s="172"/>
    </row>
    <row r="690" spans="1:11" x14ac:dyDescent="0.2">
      <c r="A690" s="901"/>
      <c r="B690" s="902"/>
      <c r="C690" s="902"/>
      <c r="D690" s="902"/>
      <c r="E690" s="902"/>
      <c r="F690" s="902"/>
      <c r="G690" s="172"/>
      <c r="H690" s="172"/>
      <c r="I690" s="172"/>
      <c r="J690" s="172"/>
      <c r="K690" s="172"/>
    </row>
    <row r="691" spans="1:11" x14ac:dyDescent="0.2">
      <c r="A691" s="901"/>
      <c r="B691" s="902"/>
      <c r="C691" s="902"/>
      <c r="D691" s="902"/>
      <c r="E691" s="902"/>
      <c r="F691" s="902"/>
      <c r="G691" s="172"/>
      <c r="H691" s="172"/>
      <c r="I691" s="172"/>
      <c r="J691" s="172"/>
      <c r="K691" s="172"/>
    </row>
    <row r="692" spans="1:11" x14ac:dyDescent="0.2">
      <c r="A692" s="901"/>
      <c r="B692" s="902"/>
      <c r="C692" s="902"/>
      <c r="D692" s="902"/>
      <c r="E692" s="902"/>
      <c r="F692" s="902"/>
      <c r="G692" s="172"/>
      <c r="H692" s="172"/>
      <c r="I692" s="172"/>
      <c r="J692" s="172"/>
      <c r="K692" s="172"/>
    </row>
    <row r="693" spans="1:11" x14ac:dyDescent="0.2">
      <c r="A693" s="901"/>
      <c r="B693" s="902"/>
      <c r="C693" s="902"/>
      <c r="D693" s="902"/>
      <c r="E693" s="902"/>
      <c r="F693" s="902"/>
      <c r="G693" s="172"/>
      <c r="H693" s="172"/>
      <c r="I693" s="172"/>
      <c r="J693" s="172"/>
      <c r="K693" s="172"/>
    </row>
    <row r="694" spans="1:11" x14ac:dyDescent="0.2">
      <c r="A694" s="901"/>
      <c r="B694" s="902"/>
      <c r="C694" s="902"/>
      <c r="D694" s="902"/>
      <c r="E694" s="902"/>
      <c r="F694" s="902"/>
      <c r="G694" s="172"/>
      <c r="H694" s="172"/>
      <c r="I694" s="172"/>
      <c r="J694" s="172"/>
      <c r="K694" s="172"/>
    </row>
    <row r="695" spans="1:11" x14ac:dyDescent="0.2">
      <c r="A695" s="901"/>
      <c r="B695" s="902"/>
      <c r="C695" s="902"/>
      <c r="D695" s="902"/>
      <c r="E695" s="902"/>
      <c r="F695" s="902"/>
      <c r="G695" s="172"/>
      <c r="H695" s="172"/>
      <c r="I695" s="172"/>
      <c r="J695" s="172"/>
      <c r="K695" s="172"/>
    </row>
    <row r="696" spans="1:11" x14ac:dyDescent="0.2">
      <c r="A696" s="901"/>
      <c r="B696" s="902"/>
      <c r="C696" s="902"/>
      <c r="D696" s="902"/>
      <c r="E696" s="902"/>
      <c r="F696" s="902"/>
      <c r="G696" s="172"/>
      <c r="H696" s="172"/>
      <c r="I696" s="172"/>
      <c r="J696" s="172"/>
      <c r="K696" s="172"/>
    </row>
    <row r="697" spans="1:11" x14ac:dyDescent="0.2">
      <c r="A697" s="901"/>
      <c r="B697" s="902"/>
      <c r="C697" s="902"/>
      <c r="D697" s="902"/>
      <c r="E697" s="902"/>
      <c r="F697" s="902"/>
      <c r="G697" s="172"/>
      <c r="H697" s="172"/>
      <c r="I697" s="172"/>
      <c r="J697" s="172"/>
      <c r="K697" s="172"/>
    </row>
    <row r="698" spans="1:11" x14ac:dyDescent="0.2">
      <c r="A698" s="901"/>
      <c r="B698" s="902"/>
      <c r="C698" s="902"/>
      <c r="D698" s="902"/>
      <c r="E698" s="902"/>
      <c r="F698" s="902"/>
      <c r="G698" s="172"/>
      <c r="H698" s="172"/>
      <c r="I698" s="172"/>
      <c r="J698" s="172"/>
      <c r="K698" s="172"/>
    </row>
    <row r="699" spans="1:11" x14ac:dyDescent="0.2">
      <c r="A699" s="901"/>
      <c r="B699" s="902"/>
      <c r="C699" s="902"/>
      <c r="D699" s="902"/>
      <c r="E699" s="902"/>
      <c r="F699" s="902"/>
      <c r="G699" s="172"/>
      <c r="H699" s="172"/>
      <c r="I699" s="172"/>
      <c r="J699" s="172"/>
      <c r="K699" s="172"/>
    </row>
    <row r="700" spans="1:11" x14ac:dyDescent="0.2">
      <c r="A700" s="901"/>
      <c r="B700" s="902"/>
      <c r="C700" s="902"/>
      <c r="D700" s="902"/>
      <c r="E700" s="902"/>
      <c r="F700" s="902"/>
      <c r="G700" s="172"/>
      <c r="H700" s="172"/>
      <c r="I700" s="172"/>
      <c r="J700" s="172"/>
      <c r="K700" s="172"/>
    </row>
    <row r="701" spans="1:11" x14ac:dyDescent="0.2">
      <c r="A701" s="901"/>
      <c r="B701" s="902"/>
      <c r="C701" s="902"/>
      <c r="D701" s="902"/>
      <c r="E701" s="902"/>
      <c r="F701" s="902"/>
      <c r="G701" s="172"/>
      <c r="H701" s="172"/>
      <c r="I701" s="172"/>
      <c r="J701" s="172"/>
      <c r="K701" s="172"/>
    </row>
    <row r="702" spans="1:11" x14ac:dyDescent="0.2">
      <c r="A702" s="901"/>
      <c r="B702" s="902"/>
      <c r="C702" s="902"/>
      <c r="D702" s="902"/>
      <c r="E702" s="902"/>
      <c r="F702" s="902"/>
      <c r="G702" s="172"/>
      <c r="H702" s="172"/>
      <c r="I702" s="172"/>
      <c r="J702" s="172"/>
      <c r="K702" s="172"/>
    </row>
    <row r="703" spans="1:11" x14ac:dyDescent="0.2">
      <c r="A703" s="901"/>
      <c r="B703" s="902"/>
      <c r="C703" s="902"/>
      <c r="D703" s="902"/>
      <c r="E703" s="902"/>
      <c r="F703" s="902"/>
      <c r="G703" s="172"/>
      <c r="H703" s="172"/>
      <c r="I703" s="172"/>
      <c r="J703" s="172"/>
      <c r="K703" s="172"/>
    </row>
    <row r="704" spans="1:11" x14ac:dyDescent="0.2">
      <c r="A704" s="901"/>
      <c r="B704" s="902"/>
      <c r="C704" s="902"/>
      <c r="D704" s="902"/>
      <c r="E704" s="902"/>
      <c r="F704" s="902"/>
      <c r="G704" s="172"/>
      <c r="H704" s="172"/>
      <c r="I704" s="172"/>
      <c r="J704" s="172"/>
      <c r="K704" s="172"/>
    </row>
    <row r="705" spans="1:11" x14ac:dyDescent="0.2">
      <c r="A705" s="901"/>
      <c r="B705" s="902"/>
      <c r="C705" s="902"/>
      <c r="D705" s="902"/>
      <c r="E705" s="902"/>
      <c r="F705" s="902"/>
      <c r="G705" s="172"/>
      <c r="H705" s="172"/>
      <c r="I705" s="172"/>
      <c r="J705" s="172"/>
      <c r="K705" s="172"/>
    </row>
    <row r="706" spans="1:11" x14ac:dyDescent="0.2">
      <c r="A706" s="901"/>
      <c r="B706" s="902"/>
      <c r="C706" s="902"/>
      <c r="D706" s="902"/>
      <c r="E706" s="902"/>
      <c r="F706" s="902"/>
      <c r="G706" s="172"/>
      <c r="H706" s="172"/>
      <c r="I706" s="172"/>
      <c r="J706" s="172"/>
      <c r="K706" s="172"/>
    </row>
    <row r="707" spans="1:11" x14ac:dyDescent="0.2">
      <c r="A707" s="901"/>
      <c r="B707" s="902"/>
      <c r="C707" s="902"/>
      <c r="D707" s="902"/>
      <c r="E707" s="902"/>
      <c r="F707" s="902"/>
      <c r="G707" s="172"/>
      <c r="H707" s="172"/>
      <c r="I707" s="172"/>
      <c r="J707" s="172"/>
      <c r="K707" s="172"/>
    </row>
    <row r="708" spans="1:11" x14ac:dyDescent="0.2">
      <c r="A708" s="901"/>
      <c r="B708" s="902"/>
      <c r="C708" s="902"/>
      <c r="D708" s="902"/>
      <c r="E708" s="902"/>
      <c r="F708" s="902"/>
      <c r="G708" s="172"/>
      <c r="H708" s="172"/>
      <c r="I708" s="172"/>
      <c r="J708" s="172"/>
      <c r="K708" s="172"/>
    </row>
    <row r="709" spans="1:11" x14ac:dyDescent="0.2">
      <c r="A709" s="901"/>
      <c r="B709" s="902"/>
      <c r="C709" s="902"/>
      <c r="D709" s="902"/>
      <c r="E709" s="902"/>
      <c r="F709" s="902"/>
      <c r="G709" s="172"/>
      <c r="H709" s="172"/>
      <c r="I709" s="172"/>
      <c r="J709" s="172"/>
      <c r="K709" s="172"/>
    </row>
    <row r="710" spans="1:11" x14ac:dyDescent="0.2">
      <c r="A710" s="901"/>
      <c r="B710" s="902"/>
      <c r="C710" s="902"/>
      <c r="D710" s="902"/>
      <c r="E710" s="902"/>
      <c r="F710" s="902"/>
      <c r="G710" s="172"/>
      <c r="H710" s="172"/>
      <c r="I710" s="172"/>
      <c r="J710" s="172"/>
      <c r="K710" s="172"/>
    </row>
    <row r="711" spans="1:11" x14ac:dyDescent="0.2">
      <c r="A711" s="901"/>
      <c r="B711" s="902"/>
      <c r="C711" s="902"/>
      <c r="D711" s="902"/>
      <c r="E711" s="902"/>
      <c r="F711" s="902"/>
      <c r="G711" s="172"/>
      <c r="H711" s="172"/>
      <c r="I711" s="172"/>
      <c r="J711" s="172"/>
      <c r="K711" s="172"/>
    </row>
    <row r="712" spans="1:11" x14ac:dyDescent="0.2">
      <c r="A712" s="901"/>
      <c r="B712" s="902"/>
      <c r="C712" s="902"/>
      <c r="D712" s="902"/>
      <c r="E712" s="902"/>
      <c r="F712" s="902"/>
      <c r="G712" s="172"/>
      <c r="H712" s="172"/>
      <c r="I712" s="172"/>
      <c r="J712" s="172"/>
      <c r="K712" s="172"/>
    </row>
    <row r="713" spans="1:11" x14ac:dyDescent="0.2">
      <c r="A713" s="901"/>
      <c r="B713" s="902"/>
      <c r="C713" s="902"/>
      <c r="D713" s="902"/>
      <c r="E713" s="902"/>
      <c r="F713" s="902"/>
      <c r="G713" s="172"/>
      <c r="H713" s="172"/>
      <c r="I713" s="172"/>
      <c r="J713" s="172"/>
      <c r="K713" s="172"/>
    </row>
    <row r="714" spans="1:11" x14ac:dyDescent="0.2">
      <c r="A714" s="901"/>
      <c r="B714" s="902"/>
      <c r="C714" s="902"/>
      <c r="D714" s="902"/>
      <c r="E714" s="902"/>
      <c r="F714" s="902"/>
      <c r="G714" s="172"/>
      <c r="H714" s="172"/>
      <c r="I714" s="172"/>
      <c r="J714" s="172"/>
      <c r="K714" s="172"/>
    </row>
    <row r="715" spans="1:11" x14ac:dyDescent="0.2">
      <c r="A715" s="901"/>
      <c r="B715" s="902"/>
      <c r="C715" s="902"/>
      <c r="D715" s="902"/>
      <c r="E715" s="902"/>
      <c r="F715" s="902"/>
      <c r="G715" s="172"/>
      <c r="H715" s="172"/>
      <c r="I715" s="172"/>
      <c r="J715" s="172"/>
      <c r="K715" s="172"/>
    </row>
    <row r="716" spans="1:11" x14ac:dyDescent="0.2">
      <c r="A716" s="901"/>
      <c r="B716" s="902"/>
      <c r="C716" s="902"/>
      <c r="D716" s="902"/>
      <c r="E716" s="902"/>
      <c r="F716" s="902"/>
      <c r="G716" s="172"/>
      <c r="H716" s="172"/>
      <c r="I716" s="172"/>
      <c r="J716" s="172"/>
      <c r="K716" s="172"/>
    </row>
    <row r="717" spans="1:11" x14ac:dyDescent="0.2">
      <c r="A717" s="901"/>
      <c r="B717" s="902"/>
      <c r="C717" s="902"/>
      <c r="D717" s="902"/>
      <c r="E717" s="902"/>
      <c r="F717" s="902"/>
      <c r="G717" s="172"/>
      <c r="H717" s="172"/>
      <c r="I717" s="172"/>
      <c r="J717" s="172"/>
      <c r="K717" s="172"/>
    </row>
    <row r="718" spans="1:11" x14ac:dyDescent="0.2">
      <c r="A718" s="901"/>
      <c r="B718" s="902"/>
      <c r="C718" s="902"/>
      <c r="D718" s="902"/>
      <c r="E718" s="902"/>
      <c r="F718" s="902"/>
      <c r="G718" s="172"/>
      <c r="H718" s="172"/>
      <c r="I718" s="172"/>
      <c r="J718" s="172"/>
      <c r="K718" s="172"/>
    </row>
    <row r="719" spans="1:11" x14ac:dyDescent="0.2">
      <c r="A719" s="901"/>
      <c r="B719" s="902"/>
      <c r="C719" s="902"/>
      <c r="D719" s="902"/>
      <c r="E719" s="902"/>
      <c r="F719" s="902"/>
      <c r="G719" s="172"/>
      <c r="H719" s="172"/>
      <c r="I719" s="172"/>
      <c r="J719" s="172"/>
      <c r="K719" s="172"/>
    </row>
    <row r="720" spans="1:11" x14ac:dyDescent="0.2">
      <c r="A720" s="901"/>
      <c r="B720" s="902"/>
      <c r="C720" s="902"/>
      <c r="D720" s="902"/>
      <c r="E720" s="902"/>
      <c r="F720" s="902"/>
      <c r="G720" s="172"/>
      <c r="H720" s="172"/>
      <c r="I720" s="172"/>
      <c r="J720" s="172"/>
      <c r="K720" s="172"/>
    </row>
    <row r="721" spans="1:11" x14ac:dyDescent="0.2">
      <c r="A721" s="901"/>
      <c r="B721" s="902"/>
      <c r="C721" s="902"/>
      <c r="D721" s="902"/>
      <c r="E721" s="902"/>
      <c r="F721" s="902"/>
      <c r="G721" s="172"/>
      <c r="H721" s="172"/>
      <c r="I721" s="172"/>
      <c r="J721" s="172"/>
      <c r="K721" s="172"/>
    </row>
    <row r="722" spans="1:11" x14ac:dyDescent="0.2">
      <c r="A722" s="901"/>
      <c r="B722" s="902"/>
      <c r="C722" s="902"/>
      <c r="D722" s="902"/>
      <c r="E722" s="902"/>
      <c r="F722" s="902"/>
      <c r="G722" s="172"/>
      <c r="H722" s="172"/>
      <c r="I722" s="172"/>
      <c r="J722" s="172"/>
      <c r="K722" s="172"/>
    </row>
    <row r="723" spans="1:11" x14ac:dyDescent="0.2">
      <c r="A723" s="901"/>
      <c r="B723" s="902"/>
      <c r="C723" s="902"/>
      <c r="D723" s="902"/>
      <c r="E723" s="902"/>
      <c r="F723" s="902"/>
      <c r="G723" s="172"/>
      <c r="H723" s="172"/>
      <c r="I723" s="172"/>
      <c r="J723" s="172"/>
      <c r="K723" s="172"/>
    </row>
    <row r="724" spans="1:11" x14ac:dyDescent="0.2">
      <c r="A724" s="901"/>
      <c r="B724" s="902"/>
      <c r="C724" s="902"/>
      <c r="D724" s="902"/>
      <c r="E724" s="902"/>
      <c r="F724" s="902"/>
      <c r="G724" s="172"/>
      <c r="H724" s="172"/>
      <c r="I724" s="172"/>
      <c r="J724" s="172"/>
      <c r="K724" s="172"/>
    </row>
    <row r="725" spans="1:11" x14ac:dyDescent="0.2">
      <c r="A725" s="901"/>
      <c r="B725" s="902"/>
      <c r="C725" s="902"/>
      <c r="D725" s="902"/>
      <c r="E725" s="902"/>
      <c r="F725" s="902"/>
      <c r="G725" s="172"/>
      <c r="H725" s="172"/>
      <c r="I725" s="172"/>
      <c r="J725" s="172"/>
      <c r="K725" s="172"/>
    </row>
    <row r="726" spans="1:11" x14ac:dyDescent="0.2">
      <c r="A726" s="901"/>
      <c r="B726" s="902"/>
      <c r="C726" s="902"/>
      <c r="D726" s="902"/>
      <c r="E726" s="902"/>
      <c r="F726" s="902"/>
      <c r="G726" s="172"/>
      <c r="H726" s="172"/>
      <c r="I726" s="172"/>
      <c r="J726" s="172"/>
      <c r="K726" s="172"/>
    </row>
    <row r="727" spans="1:11" x14ac:dyDescent="0.2">
      <c r="A727" s="901"/>
      <c r="B727" s="902"/>
      <c r="C727" s="902"/>
      <c r="D727" s="902"/>
      <c r="E727" s="902"/>
      <c r="F727" s="902"/>
      <c r="G727" s="172"/>
      <c r="H727" s="172"/>
      <c r="I727" s="172"/>
      <c r="J727" s="172"/>
      <c r="K727" s="172"/>
    </row>
    <row r="728" spans="1:11" x14ac:dyDescent="0.2">
      <c r="A728" s="901"/>
      <c r="B728" s="902"/>
      <c r="C728" s="902"/>
      <c r="D728" s="902"/>
      <c r="E728" s="902"/>
      <c r="F728" s="902"/>
      <c r="G728" s="172"/>
      <c r="H728" s="172"/>
      <c r="I728" s="172"/>
      <c r="J728" s="172"/>
      <c r="K728" s="172"/>
    </row>
    <row r="729" spans="1:11" x14ac:dyDescent="0.2">
      <c r="A729" s="901"/>
      <c r="B729" s="902"/>
      <c r="C729" s="902"/>
      <c r="D729" s="902"/>
      <c r="E729" s="902"/>
      <c r="F729" s="902"/>
      <c r="G729" s="172"/>
      <c r="H729" s="172"/>
      <c r="I729" s="172"/>
      <c r="J729" s="172"/>
      <c r="K729" s="172"/>
    </row>
    <row r="730" spans="1:11" x14ac:dyDescent="0.2">
      <c r="A730" s="901"/>
      <c r="B730" s="902"/>
      <c r="C730" s="902"/>
      <c r="D730" s="902"/>
      <c r="E730" s="902"/>
      <c r="F730" s="902"/>
      <c r="G730" s="172"/>
      <c r="H730" s="172"/>
      <c r="I730" s="172"/>
      <c r="J730" s="172"/>
      <c r="K730" s="172"/>
    </row>
    <row r="731" spans="1:11" x14ac:dyDescent="0.2">
      <c r="A731" s="901"/>
      <c r="B731" s="902"/>
      <c r="C731" s="902"/>
      <c r="D731" s="902"/>
      <c r="E731" s="902"/>
      <c r="F731" s="902"/>
      <c r="G731" s="172"/>
      <c r="H731" s="172"/>
      <c r="I731" s="172"/>
      <c r="J731" s="172"/>
      <c r="K731" s="172"/>
    </row>
    <row r="732" spans="1:11" x14ac:dyDescent="0.2">
      <c r="A732" s="901"/>
      <c r="B732" s="902"/>
      <c r="C732" s="902"/>
      <c r="D732" s="902"/>
      <c r="E732" s="902"/>
      <c r="F732" s="902"/>
      <c r="G732" s="172"/>
      <c r="H732" s="172"/>
      <c r="I732" s="172"/>
      <c r="J732" s="172"/>
      <c r="K732" s="172"/>
    </row>
    <row r="733" spans="1:11" x14ac:dyDescent="0.2">
      <c r="A733" s="901"/>
      <c r="B733" s="902"/>
      <c r="C733" s="902"/>
      <c r="D733" s="902"/>
      <c r="E733" s="902"/>
      <c r="F733" s="902"/>
      <c r="G733" s="172"/>
      <c r="H733" s="172"/>
      <c r="I733" s="172"/>
      <c r="J733" s="172"/>
      <c r="K733" s="172"/>
    </row>
    <row r="734" spans="1:11" x14ac:dyDescent="0.2">
      <c r="A734" s="901"/>
      <c r="B734" s="902"/>
      <c r="C734" s="902"/>
      <c r="D734" s="902"/>
      <c r="E734" s="902"/>
      <c r="F734" s="902"/>
      <c r="G734" s="172"/>
      <c r="H734" s="172"/>
      <c r="I734" s="172"/>
      <c r="J734" s="172"/>
      <c r="K734" s="172"/>
    </row>
    <row r="735" spans="1:11" x14ac:dyDescent="0.2">
      <c r="A735" s="901"/>
      <c r="B735" s="902"/>
      <c r="C735" s="902"/>
      <c r="D735" s="902"/>
      <c r="E735" s="902"/>
      <c r="F735" s="902"/>
      <c r="G735" s="172"/>
      <c r="H735" s="172"/>
      <c r="I735" s="172"/>
      <c r="J735" s="172"/>
      <c r="K735" s="172"/>
    </row>
    <row r="736" spans="1:11" x14ac:dyDescent="0.2">
      <c r="A736" s="901"/>
      <c r="B736" s="902"/>
      <c r="C736" s="902"/>
      <c r="D736" s="902"/>
      <c r="E736" s="902"/>
      <c r="F736" s="902"/>
      <c r="G736" s="172"/>
      <c r="H736" s="172"/>
      <c r="I736" s="172"/>
      <c r="J736" s="172"/>
      <c r="K736" s="172"/>
    </row>
    <row r="737" spans="1:11" x14ac:dyDescent="0.2">
      <c r="A737" s="901"/>
      <c r="B737" s="902"/>
      <c r="C737" s="902"/>
      <c r="D737" s="902"/>
      <c r="E737" s="902"/>
      <c r="F737" s="902"/>
      <c r="G737" s="172"/>
      <c r="H737" s="172"/>
      <c r="I737" s="172"/>
      <c r="J737" s="172"/>
      <c r="K737" s="172"/>
    </row>
    <row r="738" spans="1:11" x14ac:dyDescent="0.2">
      <c r="A738" s="901"/>
      <c r="B738" s="902"/>
      <c r="C738" s="902"/>
      <c r="D738" s="902"/>
      <c r="E738" s="902"/>
      <c r="F738" s="902"/>
      <c r="G738" s="172"/>
      <c r="H738" s="172"/>
      <c r="I738" s="172"/>
      <c r="J738" s="172"/>
      <c r="K738" s="172"/>
    </row>
    <row r="739" spans="1:11" x14ac:dyDescent="0.2">
      <c r="A739" s="901"/>
      <c r="B739" s="902"/>
      <c r="C739" s="902"/>
      <c r="D739" s="902"/>
      <c r="E739" s="902"/>
      <c r="F739" s="902"/>
      <c r="G739" s="172"/>
      <c r="H739" s="172"/>
      <c r="I739" s="172"/>
      <c r="J739" s="172"/>
      <c r="K739" s="172"/>
    </row>
    <row r="740" spans="1:11" x14ac:dyDescent="0.2">
      <c r="A740" s="901"/>
      <c r="B740" s="902"/>
      <c r="C740" s="902"/>
      <c r="D740" s="902"/>
      <c r="E740" s="902"/>
      <c r="F740" s="902"/>
      <c r="G740" s="172"/>
      <c r="H740" s="172"/>
      <c r="I740" s="172"/>
      <c r="J740" s="172"/>
      <c r="K740" s="172"/>
    </row>
    <row r="741" spans="1:11" x14ac:dyDescent="0.2">
      <c r="A741" s="901"/>
      <c r="B741" s="902"/>
      <c r="C741" s="902"/>
      <c r="D741" s="902"/>
      <c r="E741" s="902"/>
      <c r="F741" s="902"/>
      <c r="G741" s="172"/>
      <c r="H741" s="172"/>
      <c r="I741" s="172"/>
      <c r="J741" s="172"/>
      <c r="K741" s="172"/>
    </row>
    <row r="742" spans="1:11" x14ac:dyDescent="0.2">
      <c r="A742" s="901"/>
      <c r="B742" s="902"/>
      <c r="C742" s="902"/>
      <c r="D742" s="902"/>
      <c r="E742" s="902"/>
      <c r="F742" s="902"/>
      <c r="G742" s="172"/>
      <c r="H742" s="172"/>
      <c r="I742" s="172"/>
      <c r="J742" s="172"/>
      <c r="K742" s="172"/>
    </row>
    <row r="743" spans="1:11" x14ac:dyDescent="0.2">
      <c r="A743" s="901"/>
      <c r="B743" s="902"/>
      <c r="C743" s="902"/>
      <c r="D743" s="902"/>
      <c r="E743" s="902"/>
      <c r="F743" s="902"/>
      <c r="G743" s="172"/>
      <c r="H743" s="172"/>
      <c r="I743" s="172"/>
      <c r="J743" s="172"/>
      <c r="K743" s="172"/>
    </row>
    <row r="744" spans="1:11" x14ac:dyDescent="0.2">
      <c r="A744" s="901"/>
      <c r="B744" s="902"/>
      <c r="C744" s="902"/>
      <c r="D744" s="902"/>
      <c r="E744" s="902"/>
      <c r="F744" s="902"/>
      <c r="G744" s="172"/>
      <c r="H744" s="172"/>
      <c r="I744" s="172"/>
      <c r="J744" s="172"/>
      <c r="K744" s="172"/>
    </row>
    <row r="745" spans="1:11" x14ac:dyDescent="0.2">
      <c r="A745" s="901"/>
      <c r="B745" s="902"/>
      <c r="C745" s="902"/>
      <c r="D745" s="902"/>
      <c r="E745" s="902"/>
      <c r="F745" s="902"/>
      <c r="G745" s="172"/>
      <c r="H745" s="172"/>
      <c r="I745" s="172"/>
      <c r="J745" s="172"/>
      <c r="K745" s="172"/>
    </row>
    <row r="746" spans="1:11" x14ac:dyDescent="0.2">
      <c r="A746" s="901"/>
      <c r="B746" s="902"/>
      <c r="C746" s="902"/>
      <c r="D746" s="902"/>
      <c r="E746" s="902"/>
      <c r="F746" s="902"/>
      <c r="G746" s="172"/>
      <c r="H746" s="172"/>
      <c r="I746" s="172"/>
      <c r="J746" s="172"/>
      <c r="K746" s="172"/>
    </row>
    <row r="747" spans="1:11" x14ac:dyDescent="0.2">
      <c r="A747" s="901"/>
      <c r="B747" s="902"/>
      <c r="C747" s="902"/>
      <c r="D747" s="902"/>
      <c r="E747" s="902"/>
      <c r="F747" s="902"/>
      <c r="G747" s="172"/>
      <c r="H747" s="172"/>
      <c r="I747" s="172"/>
      <c r="J747" s="172"/>
      <c r="K747" s="172"/>
    </row>
    <row r="748" spans="1:11" x14ac:dyDescent="0.2">
      <c r="A748" s="901"/>
      <c r="B748" s="902"/>
      <c r="C748" s="902"/>
      <c r="D748" s="902"/>
      <c r="E748" s="902"/>
      <c r="F748" s="902"/>
      <c r="G748" s="172"/>
      <c r="H748" s="172"/>
      <c r="I748" s="172"/>
      <c r="J748" s="172"/>
      <c r="K748" s="172"/>
    </row>
    <row r="749" spans="1:11" x14ac:dyDescent="0.2">
      <c r="A749" s="901"/>
      <c r="B749" s="902"/>
      <c r="C749" s="902"/>
      <c r="D749" s="902"/>
      <c r="E749" s="902"/>
      <c r="F749" s="902"/>
      <c r="G749" s="172"/>
      <c r="H749" s="172"/>
      <c r="I749" s="172"/>
      <c r="J749" s="172"/>
      <c r="K749" s="172"/>
    </row>
    <row r="750" spans="1:11" x14ac:dyDescent="0.2">
      <c r="A750" s="901"/>
      <c r="B750" s="902"/>
      <c r="C750" s="902"/>
      <c r="D750" s="902"/>
      <c r="E750" s="902"/>
      <c r="F750" s="902"/>
      <c r="G750" s="172"/>
      <c r="H750" s="172"/>
      <c r="I750" s="172"/>
      <c r="J750" s="172"/>
      <c r="K750" s="172"/>
    </row>
    <row r="751" spans="1:11" x14ac:dyDescent="0.2">
      <c r="A751" s="901"/>
      <c r="B751" s="902"/>
      <c r="C751" s="902"/>
      <c r="D751" s="902"/>
      <c r="E751" s="902"/>
      <c r="F751" s="902"/>
      <c r="G751" s="172"/>
      <c r="H751" s="172"/>
      <c r="I751" s="172"/>
      <c r="J751" s="172"/>
      <c r="K751" s="172"/>
    </row>
    <row r="752" spans="1:11" x14ac:dyDescent="0.2">
      <c r="A752" s="901"/>
      <c r="B752" s="902"/>
      <c r="C752" s="902"/>
      <c r="D752" s="902"/>
      <c r="E752" s="902"/>
      <c r="F752" s="902"/>
      <c r="G752" s="172"/>
      <c r="H752" s="172"/>
      <c r="I752" s="172"/>
      <c r="J752" s="172"/>
      <c r="K752" s="172"/>
    </row>
    <row r="753" spans="1:11" x14ac:dyDescent="0.2">
      <c r="A753" s="901"/>
      <c r="B753" s="902"/>
      <c r="C753" s="902"/>
      <c r="D753" s="902"/>
      <c r="E753" s="902"/>
      <c r="F753" s="902"/>
      <c r="G753" s="172"/>
      <c r="H753" s="172"/>
      <c r="I753" s="172"/>
      <c r="J753" s="172"/>
      <c r="K753" s="172"/>
    </row>
    <row r="754" spans="1:11" x14ac:dyDescent="0.2">
      <c r="A754" s="901"/>
      <c r="B754" s="902"/>
      <c r="C754" s="902"/>
      <c r="D754" s="902"/>
      <c r="E754" s="902"/>
      <c r="F754" s="902"/>
      <c r="G754" s="172"/>
      <c r="H754" s="172"/>
      <c r="I754" s="172"/>
      <c r="J754" s="172"/>
      <c r="K754" s="172"/>
    </row>
    <row r="755" spans="1:11" x14ac:dyDescent="0.2">
      <c r="A755" s="901"/>
      <c r="B755" s="902"/>
      <c r="C755" s="902"/>
      <c r="D755" s="902"/>
      <c r="E755" s="902"/>
      <c r="F755" s="902"/>
      <c r="G755" s="172"/>
      <c r="H755" s="172"/>
      <c r="I755" s="172"/>
      <c r="J755" s="172"/>
      <c r="K755" s="172"/>
    </row>
    <row r="756" spans="1:11" x14ac:dyDescent="0.2">
      <c r="A756" s="901"/>
      <c r="B756" s="902"/>
      <c r="C756" s="902"/>
      <c r="D756" s="902"/>
      <c r="E756" s="902"/>
      <c r="F756" s="902"/>
      <c r="G756" s="172"/>
      <c r="H756" s="172"/>
      <c r="I756" s="172"/>
      <c r="J756" s="172"/>
      <c r="K756" s="172"/>
    </row>
    <row r="757" spans="1:11" x14ac:dyDescent="0.2">
      <c r="A757" s="901"/>
      <c r="B757" s="902"/>
      <c r="C757" s="902"/>
      <c r="D757" s="902"/>
      <c r="E757" s="902"/>
      <c r="F757" s="902"/>
      <c r="G757" s="172"/>
      <c r="H757" s="172"/>
      <c r="I757" s="172"/>
      <c r="J757" s="172"/>
      <c r="K757" s="172"/>
    </row>
    <row r="758" spans="1:11" x14ac:dyDescent="0.2">
      <c r="A758" s="901"/>
      <c r="B758" s="902"/>
      <c r="C758" s="902"/>
      <c r="D758" s="902"/>
      <c r="E758" s="902"/>
      <c r="F758" s="902"/>
      <c r="G758" s="172"/>
      <c r="H758" s="172"/>
      <c r="I758" s="172"/>
      <c r="J758" s="172"/>
      <c r="K758" s="172"/>
    </row>
    <row r="759" spans="1:11" x14ac:dyDescent="0.2">
      <c r="A759" s="901"/>
      <c r="B759" s="902"/>
      <c r="C759" s="902"/>
      <c r="D759" s="902"/>
      <c r="E759" s="902"/>
      <c r="F759" s="902"/>
      <c r="G759" s="172"/>
      <c r="H759" s="172"/>
      <c r="I759" s="172"/>
      <c r="J759" s="172"/>
      <c r="K759" s="172"/>
    </row>
    <row r="760" spans="1:11" x14ac:dyDescent="0.2">
      <c r="A760" s="901"/>
      <c r="B760" s="902"/>
      <c r="C760" s="902"/>
      <c r="D760" s="902"/>
      <c r="E760" s="902"/>
      <c r="F760" s="902"/>
      <c r="G760" s="172"/>
      <c r="H760" s="172"/>
      <c r="I760" s="172"/>
      <c r="J760" s="172"/>
      <c r="K760" s="172"/>
    </row>
    <row r="761" spans="1:11" x14ac:dyDescent="0.2">
      <c r="A761" s="901"/>
      <c r="B761" s="902"/>
      <c r="C761" s="902"/>
      <c r="D761" s="902"/>
      <c r="E761" s="902"/>
      <c r="F761" s="902"/>
      <c r="G761" s="172"/>
      <c r="H761" s="172"/>
      <c r="I761" s="172"/>
      <c r="J761" s="172"/>
      <c r="K761" s="172"/>
    </row>
    <row r="762" spans="1:11" x14ac:dyDescent="0.2">
      <c r="A762" s="901"/>
      <c r="B762" s="902"/>
      <c r="C762" s="902"/>
      <c r="D762" s="902"/>
      <c r="E762" s="902"/>
      <c r="F762" s="902"/>
      <c r="G762" s="172"/>
      <c r="H762" s="172"/>
      <c r="I762" s="172"/>
      <c r="J762" s="172"/>
      <c r="K762" s="172"/>
    </row>
    <row r="763" spans="1:11" x14ac:dyDescent="0.2">
      <c r="A763" s="901"/>
      <c r="B763" s="902"/>
      <c r="C763" s="902"/>
      <c r="D763" s="902"/>
      <c r="E763" s="902"/>
      <c r="F763" s="902"/>
      <c r="G763" s="172"/>
      <c r="H763" s="172"/>
      <c r="I763" s="172"/>
      <c r="J763" s="172"/>
      <c r="K763" s="172"/>
    </row>
    <row r="764" spans="1:11" x14ac:dyDescent="0.2">
      <c r="A764" s="901"/>
      <c r="B764" s="902"/>
      <c r="C764" s="902"/>
      <c r="D764" s="902"/>
      <c r="E764" s="902"/>
      <c r="F764" s="902"/>
      <c r="G764" s="172"/>
      <c r="H764" s="172"/>
      <c r="I764" s="172"/>
      <c r="J764" s="172"/>
      <c r="K764" s="172"/>
    </row>
    <row r="765" spans="1:11" x14ac:dyDescent="0.2">
      <c r="A765" s="901"/>
      <c r="B765" s="902"/>
      <c r="C765" s="902"/>
      <c r="D765" s="902"/>
      <c r="E765" s="902"/>
      <c r="F765" s="902"/>
      <c r="G765" s="172"/>
      <c r="H765" s="172"/>
      <c r="I765" s="172"/>
      <c r="J765" s="172"/>
      <c r="K765" s="172"/>
    </row>
    <row r="766" spans="1:11" x14ac:dyDescent="0.2">
      <c r="A766" s="901"/>
      <c r="B766" s="902"/>
      <c r="C766" s="902"/>
      <c r="D766" s="902"/>
      <c r="E766" s="902"/>
      <c r="F766" s="902"/>
      <c r="G766" s="172"/>
      <c r="H766" s="172"/>
      <c r="I766" s="172"/>
      <c r="J766" s="172"/>
      <c r="K766" s="172"/>
    </row>
    <row r="767" spans="1:11" x14ac:dyDescent="0.2">
      <c r="A767" s="901"/>
      <c r="B767" s="902"/>
      <c r="C767" s="902"/>
      <c r="D767" s="902"/>
      <c r="E767" s="902"/>
      <c r="F767" s="902"/>
      <c r="G767" s="172"/>
      <c r="H767" s="172"/>
      <c r="I767" s="172"/>
      <c r="J767" s="172"/>
      <c r="K767" s="172"/>
    </row>
    <row r="768" spans="1:11" x14ac:dyDescent="0.2">
      <c r="A768" s="901"/>
      <c r="B768" s="902"/>
      <c r="C768" s="902"/>
      <c r="D768" s="902"/>
      <c r="E768" s="902"/>
      <c r="F768" s="902"/>
      <c r="G768" s="172"/>
      <c r="H768" s="172"/>
      <c r="I768" s="172"/>
      <c r="J768" s="172"/>
      <c r="K768" s="172"/>
    </row>
    <row r="769" spans="1:11" x14ac:dyDescent="0.2">
      <c r="A769" s="901"/>
      <c r="B769" s="902"/>
      <c r="C769" s="902"/>
      <c r="D769" s="902"/>
      <c r="E769" s="902"/>
      <c r="F769" s="902"/>
      <c r="G769" s="172"/>
      <c r="H769" s="172"/>
      <c r="I769" s="172"/>
      <c r="J769" s="172"/>
      <c r="K769" s="172"/>
    </row>
    <row r="770" spans="1:11" x14ac:dyDescent="0.2">
      <c r="A770" s="901"/>
      <c r="B770" s="902"/>
      <c r="C770" s="902"/>
      <c r="D770" s="902"/>
      <c r="E770" s="902"/>
      <c r="F770" s="902"/>
      <c r="G770" s="172"/>
      <c r="H770" s="172"/>
      <c r="I770" s="172"/>
      <c r="J770" s="172"/>
      <c r="K770" s="172"/>
    </row>
    <row r="771" spans="1:11" x14ac:dyDescent="0.2">
      <c r="A771" s="901"/>
      <c r="B771" s="902"/>
      <c r="C771" s="902"/>
      <c r="D771" s="902"/>
      <c r="E771" s="902"/>
      <c r="F771" s="902"/>
      <c r="G771" s="172"/>
      <c r="H771" s="172"/>
      <c r="I771" s="172"/>
      <c r="J771" s="172"/>
      <c r="K771" s="172"/>
    </row>
    <row r="772" spans="1:11" x14ac:dyDescent="0.2">
      <c r="A772" s="901"/>
      <c r="B772" s="902"/>
      <c r="C772" s="902"/>
      <c r="D772" s="902"/>
      <c r="E772" s="902"/>
      <c r="F772" s="902"/>
      <c r="G772" s="172"/>
      <c r="H772" s="172"/>
      <c r="I772" s="172"/>
      <c r="J772" s="172"/>
      <c r="K772" s="172"/>
    </row>
    <row r="773" spans="1:11" x14ac:dyDescent="0.2">
      <c r="A773" s="901"/>
      <c r="B773" s="902"/>
      <c r="C773" s="902"/>
      <c r="D773" s="902"/>
      <c r="E773" s="902"/>
      <c r="F773" s="902"/>
      <c r="G773" s="172"/>
      <c r="H773" s="172"/>
      <c r="I773" s="172"/>
      <c r="J773" s="172"/>
      <c r="K773" s="172"/>
    </row>
    <row r="774" spans="1:11" x14ac:dyDescent="0.2">
      <c r="A774" s="901"/>
      <c r="B774" s="902"/>
      <c r="C774" s="902"/>
      <c r="D774" s="902"/>
      <c r="E774" s="902"/>
      <c r="F774" s="902"/>
      <c r="G774" s="172"/>
      <c r="H774" s="172"/>
      <c r="I774" s="172"/>
      <c r="J774" s="172"/>
      <c r="K774" s="172"/>
    </row>
    <row r="775" spans="1:11" x14ac:dyDescent="0.2">
      <c r="A775" s="901"/>
      <c r="B775" s="902"/>
      <c r="C775" s="902"/>
      <c r="D775" s="902"/>
      <c r="E775" s="902"/>
      <c r="F775" s="902"/>
      <c r="G775" s="172"/>
      <c r="H775" s="172"/>
      <c r="I775" s="172"/>
      <c r="J775" s="172"/>
      <c r="K775" s="172"/>
    </row>
    <row r="776" spans="1:11" x14ac:dyDescent="0.2">
      <c r="A776" s="901"/>
      <c r="B776" s="902"/>
      <c r="C776" s="902"/>
      <c r="D776" s="902"/>
      <c r="E776" s="902"/>
      <c r="F776" s="902"/>
      <c r="G776" s="172"/>
      <c r="H776" s="172"/>
      <c r="I776" s="172"/>
      <c r="J776" s="172"/>
      <c r="K776" s="172"/>
    </row>
    <row r="777" spans="1:11" x14ac:dyDescent="0.2">
      <c r="A777" s="901"/>
      <c r="B777" s="902"/>
      <c r="C777" s="902"/>
      <c r="D777" s="902"/>
      <c r="E777" s="902"/>
      <c r="F777" s="902"/>
      <c r="G777" s="172"/>
      <c r="H777" s="172"/>
      <c r="I777" s="172"/>
      <c r="J777" s="172"/>
      <c r="K777" s="172"/>
    </row>
    <row r="778" spans="1:11" x14ac:dyDescent="0.2">
      <c r="A778" s="901"/>
      <c r="B778" s="902"/>
      <c r="C778" s="902"/>
      <c r="D778" s="902"/>
      <c r="E778" s="902"/>
      <c r="F778" s="902"/>
      <c r="G778" s="172"/>
      <c r="H778" s="172"/>
      <c r="I778" s="172"/>
      <c r="J778" s="172"/>
      <c r="K778" s="172"/>
    </row>
    <row r="779" spans="1:11" x14ac:dyDescent="0.2">
      <c r="A779" s="901"/>
      <c r="B779" s="902"/>
      <c r="C779" s="902"/>
      <c r="D779" s="902"/>
      <c r="E779" s="902"/>
      <c r="F779" s="902"/>
      <c r="G779" s="172"/>
      <c r="H779" s="172"/>
      <c r="I779" s="172"/>
      <c r="J779" s="172"/>
      <c r="K779" s="172"/>
    </row>
    <row r="780" spans="1:11" x14ac:dyDescent="0.2">
      <c r="A780" s="901"/>
      <c r="B780" s="902"/>
      <c r="C780" s="902"/>
      <c r="D780" s="902"/>
      <c r="E780" s="902"/>
      <c r="F780" s="902"/>
      <c r="G780" s="172"/>
      <c r="H780" s="172"/>
      <c r="I780" s="172"/>
      <c r="J780" s="172"/>
      <c r="K780" s="172"/>
    </row>
    <row r="781" spans="1:11" x14ac:dyDescent="0.2">
      <c r="A781" s="901"/>
      <c r="B781" s="902"/>
      <c r="C781" s="902"/>
      <c r="D781" s="902"/>
      <c r="E781" s="902"/>
      <c r="F781" s="902"/>
      <c r="G781" s="172"/>
      <c r="H781" s="172"/>
      <c r="I781" s="172"/>
      <c r="J781" s="172"/>
      <c r="K781" s="172"/>
    </row>
    <row r="782" spans="1:11" x14ac:dyDescent="0.2">
      <c r="A782" s="901"/>
      <c r="B782" s="902"/>
      <c r="C782" s="902"/>
      <c r="D782" s="902"/>
      <c r="E782" s="902"/>
      <c r="F782" s="902"/>
      <c r="G782" s="172"/>
      <c r="H782" s="172"/>
      <c r="I782" s="172"/>
      <c r="J782" s="172"/>
      <c r="K782" s="172"/>
    </row>
    <row r="783" spans="1:11" x14ac:dyDescent="0.2">
      <c r="A783" s="901"/>
      <c r="B783" s="902"/>
      <c r="C783" s="902"/>
      <c r="D783" s="902"/>
      <c r="E783" s="902"/>
      <c r="F783" s="902"/>
      <c r="G783" s="172"/>
      <c r="H783" s="172"/>
      <c r="I783" s="172"/>
      <c r="J783" s="172"/>
      <c r="K783" s="172"/>
    </row>
    <row r="784" spans="1:11" x14ac:dyDescent="0.2">
      <c r="A784" s="901"/>
      <c r="B784" s="902"/>
      <c r="C784" s="902"/>
      <c r="D784" s="902"/>
      <c r="E784" s="902"/>
      <c r="F784" s="902"/>
      <c r="G784" s="172"/>
      <c r="H784" s="172"/>
      <c r="I784" s="172"/>
      <c r="J784" s="172"/>
      <c r="K784" s="172"/>
    </row>
    <row r="785" spans="1:11" x14ac:dyDescent="0.2">
      <c r="A785" s="901"/>
      <c r="B785" s="902"/>
      <c r="C785" s="902"/>
      <c r="D785" s="902"/>
      <c r="E785" s="902"/>
      <c r="F785" s="902"/>
      <c r="G785" s="172"/>
      <c r="H785" s="172"/>
      <c r="I785" s="172"/>
      <c r="J785" s="172"/>
      <c r="K785" s="172"/>
    </row>
    <row r="786" spans="1:11" x14ac:dyDescent="0.2">
      <c r="A786" s="901"/>
      <c r="B786" s="902"/>
      <c r="C786" s="902"/>
      <c r="D786" s="902"/>
      <c r="E786" s="902"/>
      <c r="F786" s="902"/>
      <c r="G786" s="172"/>
      <c r="H786" s="172"/>
      <c r="I786" s="172"/>
      <c r="J786" s="172"/>
      <c r="K786" s="172"/>
    </row>
    <row r="787" spans="1:11" x14ac:dyDescent="0.2">
      <c r="A787" s="901"/>
      <c r="B787" s="902"/>
      <c r="C787" s="902"/>
      <c r="D787" s="902"/>
      <c r="E787" s="902"/>
      <c r="F787" s="902"/>
      <c r="G787" s="172"/>
      <c r="H787" s="172"/>
      <c r="I787" s="172"/>
      <c r="J787" s="172"/>
      <c r="K787" s="172"/>
    </row>
    <row r="788" spans="1:11" x14ac:dyDescent="0.2">
      <c r="A788" s="901"/>
      <c r="B788" s="902"/>
      <c r="C788" s="902"/>
      <c r="D788" s="902"/>
      <c r="E788" s="902"/>
      <c r="F788" s="902"/>
      <c r="G788" s="172"/>
      <c r="H788" s="172"/>
      <c r="I788" s="172"/>
      <c r="J788" s="172"/>
      <c r="K788" s="172"/>
    </row>
    <row r="789" spans="1:11" x14ac:dyDescent="0.2">
      <c r="A789" s="901"/>
      <c r="B789" s="902"/>
      <c r="C789" s="902"/>
      <c r="D789" s="902"/>
      <c r="E789" s="902"/>
      <c r="F789" s="902"/>
      <c r="G789" s="172"/>
      <c r="H789" s="172"/>
      <c r="I789" s="172"/>
      <c r="J789" s="172"/>
      <c r="K789" s="172"/>
    </row>
    <row r="790" spans="1:11" x14ac:dyDescent="0.2">
      <c r="A790" s="901"/>
      <c r="B790" s="902"/>
      <c r="C790" s="902"/>
      <c r="D790" s="902"/>
      <c r="E790" s="902"/>
      <c r="F790" s="902"/>
      <c r="G790" s="172"/>
      <c r="H790" s="172"/>
      <c r="I790" s="172"/>
      <c r="J790" s="172"/>
      <c r="K790" s="172"/>
    </row>
    <row r="791" spans="1:11" x14ac:dyDescent="0.2">
      <c r="A791" s="901"/>
      <c r="B791" s="902"/>
      <c r="C791" s="902"/>
      <c r="D791" s="902"/>
      <c r="E791" s="902"/>
      <c r="F791" s="902"/>
      <c r="G791" s="172"/>
      <c r="H791" s="172"/>
      <c r="I791" s="172"/>
      <c r="J791" s="172"/>
      <c r="K791" s="172"/>
    </row>
    <row r="792" spans="1:11" x14ac:dyDescent="0.2">
      <c r="A792" s="901"/>
      <c r="B792" s="902"/>
      <c r="C792" s="902"/>
      <c r="D792" s="902"/>
      <c r="E792" s="902"/>
      <c r="F792" s="902"/>
      <c r="G792" s="172"/>
      <c r="H792" s="172"/>
      <c r="I792" s="172"/>
      <c r="J792" s="172"/>
      <c r="K792" s="172"/>
    </row>
    <row r="793" spans="1:11" x14ac:dyDescent="0.2">
      <c r="A793" s="901"/>
      <c r="B793" s="902"/>
      <c r="C793" s="902"/>
      <c r="D793" s="902"/>
      <c r="E793" s="902"/>
      <c r="F793" s="902"/>
      <c r="G793" s="172"/>
      <c r="H793" s="172"/>
      <c r="I793" s="172"/>
      <c r="J793" s="172"/>
      <c r="K793" s="172"/>
    </row>
    <row r="794" spans="1:11" x14ac:dyDescent="0.2">
      <c r="A794" s="901"/>
      <c r="B794" s="902"/>
      <c r="C794" s="902"/>
      <c r="D794" s="902"/>
      <c r="E794" s="902"/>
      <c r="F794" s="902"/>
      <c r="G794" s="172"/>
      <c r="H794" s="172"/>
      <c r="I794" s="172"/>
      <c r="J794" s="172"/>
      <c r="K794" s="172"/>
    </row>
    <row r="795" spans="1:11" x14ac:dyDescent="0.2">
      <c r="A795" s="901"/>
      <c r="B795" s="902"/>
      <c r="C795" s="902"/>
      <c r="D795" s="902"/>
      <c r="E795" s="902"/>
      <c r="F795" s="902"/>
      <c r="G795" s="172"/>
      <c r="H795" s="172"/>
      <c r="I795" s="172"/>
      <c r="J795" s="172"/>
      <c r="K795" s="172"/>
    </row>
    <row r="796" spans="1:11" x14ac:dyDescent="0.2">
      <c r="A796" s="901"/>
      <c r="B796" s="902"/>
      <c r="C796" s="902"/>
      <c r="D796" s="902"/>
      <c r="E796" s="902"/>
      <c r="F796" s="902"/>
      <c r="G796" s="172"/>
      <c r="H796" s="172"/>
      <c r="I796" s="172"/>
      <c r="J796" s="172"/>
      <c r="K796" s="172"/>
    </row>
    <row r="797" spans="1:11" x14ac:dyDescent="0.2">
      <c r="A797" s="901"/>
      <c r="B797" s="902"/>
      <c r="C797" s="902"/>
      <c r="D797" s="902"/>
      <c r="E797" s="902"/>
      <c r="F797" s="902"/>
      <c r="G797" s="172"/>
      <c r="H797" s="172"/>
      <c r="I797" s="172"/>
      <c r="J797" s="172"/>
      <c r="K797" s="172"/>
    </row>
    <row r="798" spans="1:11" x14ac:dyDescent="0.2">
      <c r="A798" s="901"/>
      <c r="B798" s="902"/>
      <c r="C798" s="902"/>
      <c r="D798" s="902"/>
      <c r="E798" s="902"/>
      <c r="F798" s="902"/>
      <c r="G798" s="172"/>
      <c r="H798" s="172"/>
      <c r="I798" s="172"/>
      <c r="J798" s="172"/>
      <c r="K798" s="172"/>
    </row>
    <row r="799" spans="1:11" x14ac:dyDescent="0.2">
      <c r="A799" s="901"/>
      <c r="B799" s="902"/>
      <c r="C799" s="902"/>
      <c r="D799" s="902"/>
      <c r="E799" s="902"/>
      <c r="F799" s="902"/>
      <c r="G799" s="172"/>
      <c r="H799" s="172"/>
      <c r="I799" s="172"/>
      <c r="J799" s="172"/>
      <c r="K799" s="172"/>
    </row>
    <row r="800" spans="1:11" x14ac:dyDescent="0.2">
      <c r="A800" s="901"/>
      <c r="B800" s="902"/>
      <c r="C800" s="902"/>
      <c r="D800" s="902"/>
      <c r="E800" s="902"/>
      <c r="F800" s="902"/>
      <c r="G800" s="172"/>
      <c r="H800" s="172"/>
      <c r="I800" s="172"/>
      <c r="J800" s="172"/>
      <c r="K800" s="172"/>
    </row>
    <row r="801" spans="1:11" x14ac:dyDescent="0.2">
      <c r="A801" s="901"/>
      <c r="B801" s="902"/>
      <c r="C801" s="902"/>
      <c r="D801" s="902"/>
      <c r="E801" s="902"/>
      <c r="F801" s="902"/>
      <c r="G801" s="172"/>
      <c r="H801" s="172"/>
      <c r="I801" s="172"/>
      <c r="J801" s="172"/>
      <c r="K801" s="172"/>
    </row>
    <row r="802" spans="1:11" x14ac:dyDescent="0.2">
      <c r="A802" s="901"/>
      <c r="B802" s="902"/>
      <c r="C802" s="902"/>
      <c r="D802" s="902"/>
      <c r="E802" s="902"/>
      <c r="F802" s="902"/>
      <c r="G802" s="172"/>
      <c r="H802" s="172"/>
      <c r="I802" s="172"/>
      <c r="J802" s="172"/>
      <c r="K802" s="172"/>
    </row>
    <row r="803" spans="1:11" x14ac:dyDescent="0.2">
      <c r="A803" s="901"/>
      <c r="B803" s="902"/>
      <c r="C803" s="902"/>
      <c r="D803" s="902"/>
      <c r="E803" s="902"/>
      <c r="F803" s="902"/>
      <c r="G803" s="172"/>
      <c r="H803" s="172"/>
      <c r="I803" s="172"/>
      <c r="J803" s="172"/>
      <c r="K803" s="172"/>
    </row>
    <row r="804" spans="1:11" x14ac:dyDescent="0.2">
      <c r="A804" s="901"/>
      <c r="B804" s="902"/>
      <c r="C804" s="902"/>
      <c r="D804" s="902"/>
      <c r="E804" s="902"/>
      <c r="F804" s="902"/>
      <c r="G804" s="172"/>
      <c r="H804" s="172"/>
      <c r="I804" s="172"/>
      <c r="J804" s="172"/>
      <c r="K804" s="172"/>
    </row>
    <row r="805" spans="1:11" x14ac:dyDescent="0.2">
      <c r="A805" s="901"/>
      <c r="B805" s="902"/>
      <c r="C805" s="902"/>
      <c r="D805" s="902"/>
      <c r="E805" s="902"/>
      <c r="F805" s="902"/>
      <c r="G805" s="172"/>
      <c r="H805" s="172"/>
      <c r="I805" s="172"/>
      <c r="J805" s="172"/>
      <c r="K805" s="172"/>
    </row>
    <row r="806" spans="1:11" x14ac:dyDescent="0.2">
      <c r="A806" s="901"/>
      <c r="B806" s="902"/>
      <c r="C806" s="902"/>
      <c r="D806" s="902"/>
      <c r="E806" s="902"/>
      <c r="F806" s="902"/>
      <c r="G806" s="172"/>
      <c r="H806" s="172"/>
      <c r="I806" s="172"/>
      <c r="J806" s="172"/>
      <c r="K806" s="172"/>
    </row>
    <row r="807" spans="1:11" x14ac:dyDescent="0.2">
      <c r="A807" s="901"/>
      <c r="B807" s="902"/>
      <c r="C807" s="902"/>
      <c r="D807" s="902"/>
      <c r="E807" s="902"/>
      <c r="F807" s="902"/>
      <c r="G807" s="172"/>
      <c r="H807" s="172"/>
      <c r="I807" s="172"/>
      <c r="J807" s="172"/>
      <c r="K807" s="172"/>
    </row>
    <row r="808" spans="1:11" x14ac:dyDescent="0.2">
      <c r="A808" s="901"/>
      <c r="B808" s="902"/>
      <c r="C808" s="902"/>
      <c r="D808" s="902"/>
      <c r="E808" s="902"/>
      <c r="F808" s="902"/>
      <c r="G808" s="172"/>
      <c r="H808" s="172"/>
      <c r="I808" s="172"/>
      <c r="J808" s="172"/>
      <c r="K808" s="172"/>
    </row>
    <row r="809" spans="1:11" x14ac:dyDescent="0.2">
      <c r="A809" s="901"/>
      <c r="B809" s="902"/>
      <c r="C809" s="902"/>
      <c r="D809" s="902"/>
      <c r="E809" s="902"/>
      <c r="F809" s="902"/>
      <c r="G809" s="172"/>
      <c r="H809" s="172"/>
      <c r="I809" s="172"/>
      <c r="J809" s="172"/>
      <c r="K809" s="172"/>
    </row>
    <row r="810" spans="1:11" x14ac:dyDescent="0.2">
      <c r="A810" s="901"/>
      <c r="B810" s="902"/>
      <c r="C810" s="902"/>
      <c r="D810" s="902"/>
      <c r="E810" s="902"/>
      <c r="F810" s="902"/>
      <c r="G810" s="172"/>
      <c r="H810" s="172"/>
      <c r="I810" s="172"/>
      <c r="J810" s="172"/>
      <c r="K810" s="172"/>
    </row>
    <row r="811" spans="1:11" x14ac:dyDescent="0.2">
      <c r="A811" s="901"/>
      <c r="B811" s="902"/>
      <c r="C811" s="902"/>
      <c r="D811" s="902"/>
      <c r="E811" s="902"/>
      <c r="F811" s="902"/>
      <c r="G811" s="172"/>
      <c r="H811" s="172"/>
      <c r="I811" s="172"/>
      <c r="J811" s="172"/>
      <c r="K811" s="172"/>
    </row>
    <row r="812" spans="1:11" x14ac:dyDescent="0.2">
      <c r="A812" s="901"/>
      <c r="B812" s="902"/>
      <c r="C812" s="902"/>
      <c r="D812" s="902"/>
      <c r="E812" s="902"/>
      <c r="F812" s="902"/>
      <c r="G812" s="172"/>
      <c r="H812" s="172"/>
      <c r="I812" s="172"/>
      <c r="J812" s="172"/>
      <c r="K812" s="172"/>
    </row>
    <row r="813" spans="1:11" x14ac:dyDescent="0.2">
      <c r="A813" s="901"/>
      <c r="B813" s="902"/>
      <c r="C813" s="902"/>
      <c r="D813" s="902"/>
      <c r="E813" s="902"/>
      <c r="F813" s="902"/>
      <c r="G813" s="172"/>
      <c r="H813" s="172"/>
      <c r="I813" s="172"/>
      <c r="J813" s="172"/>
      <c r="K813" s="172"/>
    </row>
    <row r="814" spans="1:11" x14ac:dyDescent="0.2">
      <c r="A814" s="901"/>
      <c r="B814" s="902"/>
      <c r="C814" s="902"/>
      <c r="D814" s="902"/>
      <c r="E814" s="902"/>
      <c r="F814" s="902"/>
      <c r="G814" s="172"/>
      <c r="H814" s="172"/>
      <c r="I814" s="172"/>
      <c r="J814" s="172"/>
      <c r="K814" s="172"/>
    </row>
    <row r="815" spans="1:11" x14ac:dyDescent="0.2">
      <c r="A815" s="901"/>
      <c r="B815" s="902"/>
      <c r="C815" s="902"/>
      <c r="D815" s="902"/>
      <c r="E815" s="902"/>
      <c r="F815" s="902"/>
      <c r="G815" s="172"/>
      <c r="H815" s="172"/>
      <c r="I815" s="172"/>
      <c r="J815" s="172"/>
      <c r="K815" s="172"/>
    </row>
    <row r="816" spans="1:11" x14ac:dyDescent="0.2">
      <c r="A816" s="901"/>
      <c r="B816" s="902"/>
      <c r="C816" s="902"/>
      <c r="D816" s="902"/>
      <c r="E816" s="902"/>
      <c r="F816" s="902"/>
      <c r="G816" s="172"/>
      <c r="H816" s="172"/>
      <c r="I816" s="172"/>
      <c r="J816" s="172"/>
      <c r="K816" s="172"/>
    </row>
    <row r="817" spans="1:11" x14ac:dyDescent="0.2">
      <c r="A817" s="901"/>
      <c r="B817" s="902"/>
      <c r="C817" s="902"/>
      <c r="D817" s="902"/>
      <c r="E817" s="902"/>
      <c r="F817" s="902"/>
      <c r="G817" s="172"/>
      <c r="H817" s="172"/>
      <c r="I817" s="172"/>
      <c r="J817" s="172"/>
      <c r="K817" s="172"/>
    </row>
    <row r="818" spans="1:11" x14ac:dyDescent="0.2">
      <c r="A818" s="901"/>
      <c r="B818" s="902"/>
      <c r="C818" s="902"/>
      <c r="D818" s="902"/>
      <c r="E818" s="902"/>
      <c r="F818" s="902"/>
      <c r="G818" s="172"/>
      <c r="H818" s="172"/>
      <c r="I818" s="172"/>
      <c r="J818" s="172"/>
      <c r="K818" s="172"/>
    </row>
    <row r="819" spans="1:11" x14ac:dyDescent="0.2">
      <c r="A819" s="901"/>
      <c r="B819" s="902"/>
      <c r="C819" s="902"/>
      <c r="D819" s="902"/>
      <c r="E819" s="902"/>
      <c r="F819" s="902"/>
      <c r="G819" s="172"/>
      <c r="H819" s="172"/>
      <c r="I819" s="172"/>
      <c r="J819" s="172"/>
      <c r="K819" s="172"/>
    </row>
    <row r="820" spans="1:11" x14ac:dyDescent="0.2">
      <c r="A820" s="901"/>
      <c r="B820" s="902"/>
      <c r="C820" s="902"/>
      <c r="D820" s="902"/>
      <c r="E820" s="902"/>
      <c r="F820" s="902"/>
      <c r="G820" s="172"/>
      <c r="H820" s="172"/>
      <c r="I820" s="172"/>
      <c r="J820" s="172"/>
      <c r="K820" s="172"/>
    </row>
    <row r="821" spans="1:11" x14ac:dyDescent="0.2">
      <c r="A821" s="901"/>
      <c r="B821" s="902"/>
      <c r="C821" s="902"/>
      <c r="D821" s="902"/>
      <c r="E821" s="902"/>
      <c r="F821" s="902"/>
      <c r="G821" s="172"/>
      <c r="H821" s="172"/>
      <c r="I821" s="172"/>
      <c r="J821" s="172"/>
      <c r="K821" s="172"/>
    </row>
    <row r="822" spans="1:11" x14ac:dyDescent="0.2">
      <c r="A822" s="901"/>
      <c r="B822" s="902"/>
      <c r="C822" s="902"/>
      <c r="D822" s="902"/>
      <c r="E822" s="902"/>
      <c r="F822" s="902"/>
      <c r="G822" s="172"/>
      <c r="H822" s="172"/>
      <c r="I822" s="172"/>
      <c r="J822" s="172"/>
      <c r="K822" s="172"/>
    </row>
    <row r="823" spans="1:11" x14ac:dyDescent="0.2">
      <c r="A823" s="901"/>
      <c r="B823" s="902"/>
      <c r="C823" s="902"/>
      <c r="D823" s="902"/>
      <c r="E823" s="902"/>
      <c r="F823" s="902"/>
      <c r="G823" s="172"/>
      <c r="H823" s="172"/>
      <c r="I823" s="172"/>
      <c r="J823" s="172"/>
      <c r="K823" s="172"/>
    </row>
    <row r="824" spans="1:11" x14ac:dyDescent="0.2">
      <c r="A824" s="901"/>
      <c r="B824" s="902"/>
      <c r="C824" s="902"/>
      <c r="D824" s="902"/>
      <c r="E824" s="902"/>
      <c r="F824" s="902"/>
      <c r="G824" s="172"/>
      <c r="H824" s="172"/>
      <c r="I824" s="172"/>
      <c r="J824" s="172"/>
      <c r="K824" s="172"/>
    </row>
    <row r="825" spans="1:11" x14ac:dyDescent="0.2">
      <c r="A825" s="901"/>
      <c r="B825" s="902"/>
      <c r="C825" s="902"/>
      <c r="D825" s="902"/>
      <c r="E825" s="902"/>
      <c r="F825" s="902"/>
      <c r="G825" s="172"/>
      <c r="H825" s="172"/>
      <c r="I825" s="172"/>
      <c r="J825" s="172"/>
      <c r="K825" s="172"/>
    </row>
    <row r="826" spans="1:11" x14ac:dyDescent="0.2">
      <c r="A826" s="901"/>
      <c r="B826" s="902"/>
      <c r="C826" s="902"/>
      <c r="D826" s="902"/>
      <c r="E826" s="902"/>
      <c r="F826" s="902"/>
      <c r="G826" s="172"/>
      <c r="H826" s="172"/>
      <c r="I826" s="172"/>
      <c r="J826" s="172"/>
      <c r="K826" s="172"/>
    </row>
    <row r="827" spans="1:11" x14ac:dyDescent="0.2">
      <c r="A827" s="901"/>
      <c r="B827" s="902"/>
      <c r="C827" s="902"/>
      <c r="D827" s="902"/>
      <c r="E827" s="902"/>
      <c r="F827" s="902"/>
      <c r="G827" s="172"/>
      <c r="H827" s="172"/>
      <c r="I827" s="172"/>
      <c r="J827" s="172"/>
      <c r="K827" s="172"/>
    </row>
    <row r="828" spans="1:11" x14ac:dyDescent="0.2">
      <c r="A828" s="901"/>
      <c r="B828" s="902"/>
      <c r="C828" s="902"/>
      <c r="D828" s="902"/>
      <c r="E828" s="902"/>
      <c r="F828" s="902"/>
      <c r="G828" s="172"/>
      <c r="H828" s="172"/>
      <c r="I828" s="172"/>
      <c r="J828" s="172"/>
      <c r="K828" s="172"/>
    </row>
    <row r="829" spans="1:11" x14ac:dyDescent="0.2">
      <c r="A829" s="901"/>
      <c r="B829" s="902"/>
      <c r="C829" s="902"/>
      <c r="D829" s="902"/>
      <c r="E829" s="902"/>
      <c r="F829" s="902"/>
      <c r="G829" s="172"/>
      <c r="H829" s="172"/>
      <c r="I829" s="172"/>
      <c r="J829" s="172"/>
      <c r="K829" s="172"/>
    </row>
    <row r="830" spans="1:11" x14ac:dyDescent="0.2">
      <c r="A830" s="901"/>
      <c r="B830" s="902"/>
      <c r="C830" s="902"/>
      <c r="D830" s="902"/>
      <c r="E830" s="902"/>
      <c r="F830" s="902"/>
      <c r="G830" s="172"/>
      <c r="H830" s="172"/>
      <c r="I830" s="172"/>
      <c r="J830" s="172"/>
      <c r="K830" s="172"/>
    </row>
    <row r="831" spans="1:11" x14ac:dyDescent="0.2">
      <c r="A831" s="901"/>
      <c r="B831" s="902"/>
      <c r="C831" s="902"/>
      <c r="D831" s="902"/>
      <c r="E831" s="902"/>
      <c r="F831" s="902"/>
      <c r="G831" s="172"/>
      <c r="H831" s="172"/>
      <c r="I831" s="172"/>
      <c r="J831" s="172"/>
      <c r="K831" s="172"/>
    </row>
    <row r="832" spans="1:11" x14ac:dyDescent="0.2">
      <c r="A832" s="901"/>
      <c r="B832" s="902"/>
      <c r="C832" s="902"/>
      <c r="D832" s="902"/>
      <c r="E832" s="902"/>
      <c r="F832" s="902"/>
      <c r="G832" s="172"/>
      <c r="H832" s="172"/>
      <c r="I832" s="172"/>
      <c r="J832" s="172"/>
      <c r="K832" s="172"/>
    </row>
    <row r="833" spans="1:11" x14ac:dyDescent="0.2">
      <c r="A833" s="901"/>
      <c r="B833" s="902"/>
      <c r="C833" s="902"/>
      <c r="D833" s="902"/>
      <c r="E833" s="902"/>
      <c r="F833" s="902"/>
      <c r="G833" s="172"/>
      <c r="H833" s="172"/>
      <c r="I833" s="172"/>
      <c r="J833" s="172"/>
      <c r="K833" s="172"/>
    </row>
    <row r="834" spans="1:11" x14ac:dyDescent="0.2">
      <c r="A834" s="901"/>
      <c r="B834" s="902"/>
      <c r="C834" s="902"/>
      <c r="D834" s="902"/>
      <c r="E834" s="902"/>
      <c r="F834" s="902"/>
      <c r="G834" s="172"/>
      <c r="H834" s="172"/>
      <c r="I834" s="172"/>
      <c r="J834" s="172"/>
      <c r="K834" s="172"/>
    </row>
    <row r="835" spans="1:11" x14ac:dyDescent="0.2">
      <c r="A835" s="901"/>
      <c r="B835" s="902"/>
      <c r="C835" s="902"/>
      <c r="D835" s="902"/>
      <c r="E835" s="902"/>
      <c r="F835" s="902"/>
      <c r="G835" s="172"/>
      <c r="H835" s="172"/>
      <c r="I835" s="172"/>
      <c r="J835" s="172"/>
      <c r="K835" s="172"/>
    </row>
    <row r="836" spans="1:11" x14ac:dyDescent="0.2">
      <c r="A836" s="901"/>
      <c r="B836" s="902"/>
      <c r="C836" s="902"/>
      <c r="D836" s="902"/>
      <c r="E836" s="902"/>
      <c r="F836" s="902"/>
      <c r="G836" s="172"/>
      <c r="H836" s="172"/>
      <c r="I836" s="172"/>
      <c r="J836" s="172"/>
      <c r="K836" s="172"/>
    </row>
    <row r="837" spans="1:11" x14ac:dyDescent="0.2">
      <c r="A837" s="901"/>
      <c r="B837" s="902"/>
      <c r="C837" s="902"/>
      <c r="D837" s="902"/>
      <c r="E837" s="902"/>
      <c r="F837" s="902"/>
      <c r="G837" s="172"/>
      <c r="H837" s="172"/>
      <c r="I837" s="172"/>
      <c r="J837" s="172"/>
      <c r="K837" s="172"/>
    </row>
    <row r="838" spans="1:11" x14ac:dyDescent="0.2">
      <c r="A838" s="901"/>
      <c r="B838" s="902"/>
      <c r="C838" s="902"/>
      <c r="D838" s="902"/>
      <c r="E838" s="902"/>
      <c r="F838" s="902"/>
      <c r="G838" s="172"/>
      <c r="H838" s="172"/>
      <c r="I838" s="172"/>
      <c r="J838" s="172"/>
      <c r="K838" s="172"/>
    </row>
    <row r="839" spans="1:11" x14ac:dyDescent="0.2">
      <c r="A839" s="901"/>
      <c r="B839" s="902"/>
      <c r="C839" s="902"/>
      <c r="D839" s="902"/>
      <c r="E839" s="902"/>
      <c r="F839" s="902"/>
      <c r="G839" s="172"/>
      <c r="H839" s="172"/>
      <c r="I839" s="172"/>
      <c r="J839" s="172"/>
      <c r="K839" s="172"/>
    </row>
    <row r="840" spans="1:11" x14ac:dyDescent="0.2">
      <c r="A840" s="901"/>
      <c r="B840" s="902"/>
      <c r="C840" s="902"/>
      <c r="D840" s="902"/>
      <c r="E840" s="902"/>
      <c r="F840" s="902"/>
      <c r="G840" s="172"/>
      <c r="H840" s="172"/>
      <c r="I840" s="172"/>
      <c r="J840" s="172"/>
      <c r="K840" s="172"/>
    </row>
    <row r="841" spans="1:11" x14ac:dyDescent="0.2">
      <c r="A841" s="901"/>
      <c r="B841" s="902"/>
      <c r="C841" s="902"/>
      <c r="D841" s="902"/>
      <c r="E841" s="902"/>
      <c r="F841" s="902"/>
      <c r="G841" s="172"/>
      <c r="H841" s="172"/>
      <c r="I841" s="172"/>
      <c r="J841" s="172"/>
      <c r="K841" s="172"/>
    </row>
    <row r="842" spans="1:11" x14ac:dyDescent="0.2">
      <c r="A842" s="901"/>
      <c r="B842" s="902"/>
      <c r="C842" s="902"/>
      <c r="D842" s="902"/>
      <c r="E842" s="902"/>
      <c r="F842" s="902"/>
      <c r="G842" s="172"/>
      <c r="H842" s="172"/>
      <c r="I842" s="172"/>
      <c r="J842" s="172"/>
      <c r="K842" s="172"/>
    </row>
    <row r="843" spans="1:11" x14ac:dyDescent="0.2">
      <c r="A843" s="901"/>
      <c r="B843" s="902"/>
      <c r="C843" s="902"/>
      <c r="D843" s="902"/>
      <c r="E843" s="902"/>
      <c r="F843" s="902"/>
      <c r="G843" s="172"/>
      <c r="H843" s="172"/>
      <c r="I843" s="172"/>
      <c r="J843" s="172"/>
      <c r="K843" s="172"/>
    </row>
    <row r="844" spans="1:11" x14ac:dyDescent="0.2">
      <c r="A844" s="901"/>
      <c r="B844" s="902"/>
      <c r="C844" s="902"/>
      <c r="D844" s="902"/>
      <c r="E844" s="902"/>
      <c r="F844" s="902"/>
      <c r="G844" s="172"/>
      <c r="H844" s="172"/>
      <c r="I844" s="172"/>
      <c r="J844" s="172"/>
      <c r="K844" s="172"/>
    </row>
    <row r="845" spans="1:11" x14ac:dyDescent="0.2">
      <c r="A845" s="901"/>
      <c r="B845" s="902"/>
      <c r="C845" s="902"/>
      <c r="D845" s="902"/>
      <c r="E845" s="902"/>
      <c r="F845" s="902"/>
      <c r="G845" s="172"/>
      <c r="H845" s="172"/>
      <c r="I845" s="172"/>
      <c r="J845" s="172"/>
      <c r="K845" s="172"/>
    </row>
    <row r="846" spans="1:11" x14ac:dyDescent="0.2">
      <c r="A846" s="901"/>
      <c r="B846" s="902"/>
      <c r="C846" s="902"/>
      <c r="D846" s="902"/>
      <c r="E846" s="902"/>
      <c r="F846" s="902"/>
      <c r="G846" s="172"/>
      <c r="H846" s="172"/>
      <c r="I846" s="172"/>
      <c r="J846" s="172"/>
      <c r="K846" s="172"/>
    </row>
    <row r="847" spans="1:11" x14ac:dyDescent="0.2">
      <c r="A847" s="901"/>
      <c r="B847" s="902"/>
      <c r="C847" s="902"/>
      <c r="D847" s="902"/>
      <c r="E847" s="902"/>
      <c r="F847" s="902"/>
      <c r="G847" s="172"/>
      <c r="H847" s="172"/>
      <c r="I847" s="172"/>
      <c r="J847" s="172"/>
      <c r="K847" s="172"/>
    </row>
    <row r="848" spans="1:11" x14ac:dyDescent="0.2">
      <c r="A848" s="901"/>
      <c r="B848" s="902"/>
      <c r="C848" s="902"/>
      <c r="D848" s="902"/>
      <c r="E848" s="902"/>
      <c r="F848" s="902"/>
      <c r="G848" s="172"/>
      <c r="H848" s="172"/>
      <c r="I848" s="172"/>
      <c r="J848" s="172"/>
      <c r="K848" s="172"/>
    </row>
    <row r="849" spans="1:11" x14ac:dyDescent="0.2">
      <c r="A849" s="901"/>
      <c r="B849" s="902"/>
      <c r="C849" s="902"/>
      <c r="D849" s="902"/>
      <c r="E849" s="902"/>
      <c r="F849" s="902"/>
      <c r="G849" s="172"/>
      <c r="H849" s="172"/>
      <c r="I849" s="172"/>
      <c r="J849" s="172"/>
      <c r="K849" s="172"/>
    </row>
    <row r="850" spans="1:11" x14ac:dyDescent="0.2">
      <c r="A850" s="901"/>
      <c r="B850" s="902"/>
      <c r="C850" s="902"/>
      <c r="D850" s="902"/>
      <c r="E850" s="902"/>
      <c r="F850" s="902"/>
      <c r="G850" s="172"/>
      <c r="H850" s="172"/>
      <c r="I850" s="172"/>
      <c r="J850" s="172"/>
      <c r="K850" s="172"/>
    </row>
    <row r="851" spans="1:11" x14ac:dyDescent="0.2">
      <c r="A851" s="901"/>
      <c r="B851" s="902"/>
      <c r="C851" s="902"/>
      <c r="D851" s="902"/>
      <c r="E851" s="902"/>
      <c r="F851" s="902"/>
      <c r="G851" s="172"/>
      <c r="H851" s="172"/>
      <c r="I851" s="172"/>
      <c r="J851" s="172"/>
      <c r="K851" s="172"/>
    </row>
    <row r="852" spans="1:11" x14ac:dyDescent="0.2">
      <c r="A852" s="901"/>
      <c r="B852" s="902"/>
      <c r="C852" s="902"/>
      <c r="D852" s="902"/>
      <c r="E852" s="902"/>
      <c r="F852" s="902"/>
      <c r="G852" s="172"/>
      <c r="H852" s="172"/>
      <c r="I852" s="172"/>
      <c r="J852" s="172"/>
      <c r="K852" s="172"/>
    </row>
    <row r="853" spans="1:11" x14ac:dyDescent="0.2">
      <c r="A853" s="901"/>
      <c r="B853" s="902"/>
      <c r="C853" s="902"/>
      <c r="D853" s="902"/>
      <c r="E853" s="902"/>
      <c r="F853" s="902"/>
      <c r="G853" s="172"/>
      <c r="H853" s="172"/>
      <c r="I853" s="172"/>
      <c r="J853" s="172"/>
      <c r="K853" s="172"/>
    </row>
    <row r="854" spans="1:11" x14ac:dyDescent="0.2">
      <c r="A854" s="901"/>
      <c r="B854" s="902"/>
      <c r="C854" s="902"/>
      <c r="D854" s="902"/>
      <c r="E854" s="902"/>
      <c r="F854" s="902"/>
      <c r="G854" s="172"/>
      <c r="H854" s="172"/>
      <c r="I854" s="172"/>
      <c r="J854" s="172"/>
      <c r="K854" s="172"/>
    </row>
    <row r="855" spans="1:11" x14ac:dyDescent="0.2">
      <c r="A855" s="901"/>
      <c r="B855" s="902"/>
      <c r="C855" s="902"/>
      <c r="D855" s="902"/>
      <c r="E855" s="902"/>
      <c r="F855" s="902"/>
      <c r="G855" s="172"/>
      <c r="H855" s="172"/>
      <c r="I855" s="172"/>
      <c r="J855" s="172"/>
      <c r="K855" s="172"/>
    </row>
    <row r="856" spans="1:11" x14ac:dyDescent="0.2">
      <c r="A856" s="901"/>
      <c r="B856" s="902"/>
      <c r="C856" s="902"/>
      <c r="D856" s="902"/>
      <c r="E856" s="902"/>
      <c r="F856" s="902"/>
      <c r="G856" s="172"/>
      <c r="H856" s="172"/>
      <c r="I856" s="172"/>
      <c r="J856" s="172"/>
      <c r="K856" s="172"/>
    </row>
    <row r="857" spans="1:11" x14ac:dyDescent="0.2">
      <c r="A857" s="901"/>
      <c r="B857" s="902"/>
      <c r="C857" s="902"/>
      <c r="D857" s="902"/>
      <c r="E857" s="902"/>
      <c r="F857" s="902"/>
      <c r="G857" s="172"/>
      <c r="H857" s="172"/>
      <c r="I857" s="172"/>
      <c r="J857" s="172"/>
      <c r="K857" s="172"/>
    </row>
    <row r="858" spans="1:11" x14ac:dyDescent="0.2">
      <c r="A858" s="901"/>
      <c r="B858" s="902"/>
      <c r="C858" s="902"/>
      <c r="D858" s="902"/>
      <c r="E858" s="902"/>
      <c r="F858" s="902"/>
      <c r="G858" s="172"/>
      <c r="H858" s="172"/>
      <c r="I858" s="172"/>
      <c r="J858" s="172"/>
      <c r="K858" s="172"/>
    </row>
    <row r="859" spans="1:11" x14ac:dyDescent="0.2">
      <c r="A859" s="901"/>
      <c r="B859" s="902"/>
      <c r="C859" s="902"/>
      <c r="D859" s="902"/>
      <c r="E859" s="902"/>
      <c r="F859" s="902"/>
      <c r="G859" s="172"/>
      <c r="H859" s="172"/>
      <c r="I859" s="172"/>
      <c r="J859" s="172"/>
      <c r="K859" s="172"/>
    </row>
    <row r="860" spans="1:11" x14ac:dyDescent="0.2">
      <c r="A860" s="901"/>
      <c r="B860" s="902"/>
      <c r="C860" s="902"/>
      <c r="D860" s="902"/>
      <c r="E860" s="902"/>
      <c r="F860" s="902"/>
      <c r="G860" s="172"/>
      <c r="H860" s="172"/>
      <c r="I860" s="172"/>
      <c r="J860" s="172"/>
      <c r="K860" s="172"/>
    </row>
    <row r="861" spans="1:11" x14ac:dyDescent="0.2">
      <c r="A861" s="901"/>
      <c r="B861" s="902"/>
      <c r="C861" s="902"/>
      <c r="D861" s="902"/>
      <c r="E861" s="902"/>
      <c r="F861" s="902"/>
      <c r="G861" s="172"/>
      <c r="H861" s="172"/>
      <c r="I861" s="172"/>
      <c r="J861" s="172"/>
      <c r="K861" s="172"/>
    </row>
    <row r="862" spans="1:11" x14ac:dyDescent="0.2">
      <c r="A862" s="901"/>
      <c r="B862" s="902"/>
      <c r="C862" s="902"/>
      <c r="D862" s="902"/>
      <c r="E862" s="902"/>
      <c r="F862" s="902"/>
      <c r="G862" s="172"/>
      <c r="H862" s="172"/>
      <c r="I862" s="172"/>
      <c r="J862" s="172"/>
      <c r="K862" s="172"/>
    </row>
    <row r="863" spans="1:11" x14ac:dyDescent="0.2">
      <c r="A863" s="901"/>
      <c r="B863" s="902"/>
      <c r="C863" s="902"/>
      <c r="D863" s="902"/>
      <c r="E863" s="902"/>
      <c r="F863" s="902"/>
      <c r="G863" s="172"/>
      <c r="H863" s="172"/>
      <c r="I863" s="172"/>
      <c r="J863" s="172"/>
      <c r="K863" s="172"/>
    </row>
    <row r="864" spans="1:11" x14ac:dyDescent="0.2">
      <c r="A864" s="901"/>
      <c r="B864" s="902"/>
      <c r="C864" s="902"/>
      <c r="D864" s="902"/>
      <c r="E864" s="902"/>
      <c r="F864" s="902"/>
      <c r="G864" s="172"/>
      <c r="H864" s="172"/>
      <c r="I864" s="172"/>
      <c r="J864" s="172"/>
      <c r="K864" s="172"/>
    </row>
    <row r="865" spans="1:11" x14ac:dyDescent="0.2">
      <c r="A865" s="901"/>
      <c r="B865" s="902"/>
      <c r="C865" s="902"/>
      <c r="D865" s="902"/>
      <c r="E865" s="902"/>
      <c r="F865" s="902"/>
      <c r="G865" s="172"/>
      <c r="H865" s="172"/>
      <c r="I865" s="172"/>
      <c r="J865" s="172"/>
      <c r="K865" s="172"/>
    </row>
    <row r="866" spans="1:11" x14ac:dyDescent="0.2">
      <c r="A866" s="901"/>
      <c r="B866" s="902"/>
      <c r="C866" s="902"/>
      <c r="D866" s="902"/>
      <c r="E866" s="902"/>
      <c r="F866" s="902"/>
      <c r="G866" s="172"/>
      <c r="H866" s="172"/>
      <c r="I866" s="172"/>
      <c r="J866" s="172"/>
      <c r="K866" s="172"/>
    </row>
    <row r="867" spans="1:11" x14ac:dyDescent="0.2">
      <c r="A867" s="901"/>
      <c r="B867" s="902"/>
      <c r="C867" s="902"/>
      <c r="D867" s="902"/>
      <c r="E867" s="902"/>
      <c r="F867" s="902"/>
      <c r="G867" s="172"/>
      <c r="H867" s="172"/>
      <c r="I867" s="172"/>
      <c r="J867" s="172"/>
      <c r="K867" s="172"/>
    </row>
    <row r="868" spans="1:11" x14ac:dyDescent="0.2">
      <c r="A868" s="901"/>
      <c r="B868" s="902"/>
      <c r="C868" s="902"/>
      <c r="D868" s="902"/>
      <c r="E868" s="902"/>
      <c r="F868" s="902"/>
      <c r="G868" s="172"/>
      <c r="H868" s="172"/>
      <c r="I868" s="172"/>
      <c r="J868" s="172"/>
      <c r="K868" s="172"/>
    </row>
    <row r="869" spans="1:11" x14ac:dyDescent="0.2">
      <c r="A869" s="901"/>
      <c r="B869" s="902"/>
      <c r="C869" s="902"/>
      <c r="D869" s="902"/>
      <c r="E869" s="902"/>
      <c r="F869" s="902"/>
      <c r="G869" s="172"/>
      <c r="H869" s="172"/>
      <c r="I869" s="172"/>
      <c r="J869" s="172"/>
      <c r="K869" s="172"/>
    </row>
  </sheetData>
  <sheetProtection algorithmName="SHA-512" hashValue="I84UQx/zmcnn6L1nomWf7YkMnVzuHpmYfeYr3//uDNPLiCBQdSA9sYrC0vgtUMWMs1svp3B7PHgRrj6/YbwNyA==" saltValue="iZZtTDVNOVEk81NaksK/YA==" spinCount="100000" sheet="1" objects="1" scenarios="1"/>
  <mergeCells count="11">
    <mergeCell ref="A1:G1"/>
    <mergeCell ref="B2:G2"/>
    <mergeCell ref="A15:G15"/>
    <mergeCell ref="B16:G16"/>
    <mergeCell ref="A24:G24"/>
    <mergeCell ref="B81:M81"/>
    <mergeCell ref="B63:M63"/>
    <mergeCell ref="B72:M72"/>
    <mergeCell ref="B25:G25"/>
    <mergeCell ref="A37:G37"/>
    <mergeCell ref="B38:G38"/>
  </mergeCells>
  <pageMargins left="0.25" right="0.25" top="0.75" bottom="0.75" header="0.3" footer="0.3"/>
  <pageSetup scale="65" fitToHeight="0" orientation="landscape" r:id="rId1"/>
  <headerFooter>
    <oddFooter>&amp;LDCS&amp;R1-18-2017</oddFooter>
  </headerFooter>
  <ignoredErrors>
    <ignoredError sqref="D88:M88" evalError="1"/>
  </ignoredError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249977111117893"/>
    <pageSetUpPr fitToPage="1"/>
  </sheetPr>
  <dimension ref="A6"/>
  <sheetViews>
    <sheetView showGridLines="0" zoomScaleNormal="100" workbookViewId="0">
      <selection activeCell="A5" sqref="A5"/>
    </sheetView>
  </sheetViews>
  <sheetFormatPr defaultColWidth="8" defaultRowHeight="12.75" x14ac:dyDescent="0.25"/>
  <cols>
    <col min="1" max="16384" width="8" style="28"/>
  </cols>
  <sheetData>
    <row r="6" ht="12.75" customHeight="1" x14ac:dyDescent="0.25"/>
  </sheetData>
  <sheetProtection algorithmName="SHA-512" hashValue="V22cWEaR5U3ZVvzU7oxfA9jGnmfO/dVaArm+iMyuIdlgiVIeFliHMoOHUO3fY+Dm3SY2Q7c50nCkTkBt1DdjbQ==" saltValue="IuwIYbufTAFGiXe3L72C/A==" spinCount="100000" sheet="1"/>
  <pageMargins left="0.7" right="0.7" top="0.75" bottom="0.75" header="0.3" footer="0.3"/>
  <pageSetup paperSize="5" scale="80"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39997558519241921"/>
    <pageSetUpPr fitToPage="1"/>
  </sheetPr>
  <dimension ref="A1:XEO354"/>
  <sheetViews>
    <sheetView zoomScaleNormal="100" workbookViewId="0">
      <selection activeCell="B24" sqref="B24"/>
    </sheetView>
  </sheetViews>
  <sheetFormatPr defaultColWidth="9.140625" defaultRowHeight="15" x14ac:dyDescent="0.25"/>
  <cols>
    <col min="1" max="1" width="57.28515625" style="48" bestFit="1" customWidth="1"/>
    <col min="2" max="2" width="137.140625" style="64" bestFit="1" customWidth="1"/>
    <col min="3" max="3" width="9.140625" style="282" hidden="1" customWidth="1"/>
    <col min="4" max="4" width="12.5703125" style="282" hidden="1" customWidth="1"/>
    <col min="5" max="5" width="19.85546875" style="732" hidden="1" customWidth="1"/>
    <col min="6" max="25" width="0" style="27" hidden="1" customWidth="1"/>
    <col min="26" max="16384" width="9.140625" style="27"/>
  </cols>
  <sheetData>
    <row r="1" spans="1:16369" s="3" customFormat="1" ht="21" thickBot="1" x14ac:dyDescent="0.3">
      <c r="A1" s="1383" t="s">
        <v>365</v>
      </c>
      <c r="B1" s="1385"/>
      <c r="C1" s="279" t="s">
        <v>595</v>
      </c>
      <c r="D1" s="279" t="s">
        <v>596</v>
      </c>
      <c r="E1" s="735" t="s">
        <v>597</v>
      </c>
      <c r="F1" s="23"/>
      <c r="G1" s="23"/>
      <c r="H1" s="23"/>
      <c r="I1" s="23"/>
      <c r="J1" s="23"/>
      <c r="K1" s="24"/>
    </row>
    <row r="2" spans="1:16369" ht="19.5" thickBot="1" x14ac:dyDescent="0.3">
      <c r="A2" s="719" t="s">
        <v>146</v>
      </c>
      <c r="B2" s="720" t="s">
        <v>147</v>
      </c>
    </row>
    <row r="3" spans="1:16369" ht="25.5" customHeight="1" thickBot="1" x14ac:dyDescent="0.35">
      <c r="A3" s="1420" t="s">
        <v>145</v>
      </c>
      <c r="B3" s="1421"/>
      <c r="C3" s="725"/>
      <c r="D3" s="725"/>
      <c r="E3" s="7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row>
    <row r="4" spans="1:16369" ht="15" customHeight="1" x14ac:dyDescent="0.25">
      <c r="A4" s="1416" t="s">
        <v>13</v>
      </c>
      <c r="B4" s="1417"/>
      <c r="C4" s="725"/>
      <c r="D4" s="725"/>
      <c r="E4" s="7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c r="IW4" s="31"/>
      <c r="IX4" s="31"/>
      <c r="IY4" s="31"/>
      <c r="IZ4" s="31"/>
      <c r="JA4" s="31"/>
      <c r="JB4" s="31"/>
      <c r="JC4" s="31"/>
      <c r="JD4" s="31"/>
      <c r="JE4" s="31"/>
      <c r="JF4" s="31"/>
      <c r="JG4" s="31"/>
      <c r="JH4" s="31"/>
      <c r="JI4" s="31"/>
      <c r="JJ4" s="31"/>
      <c r="JK4" s="31"/>
      <c r="JL4" s="31"/>
      <c r="JM4" s="31"/>
      <c r="JN4" s="31"/>
      <c r="JO4" s="31"/>
      <c r="JP4" s="31"/>
      <c r="JQ4" s="31"/>
      <c r="JR4" s="31"/>
      <c r="JS4" s="31"/>
      <c r="JT4" s="31"/>
      <c r="JU4" s="31"/>
      <c r="JV4" s="31"/>
      <c r="JW4" s="31"/>
      <c r="JX4" s="31"/>
      <c r="JY4" s="31"/>
      <c r="JZ4" s="31"/>
      <c r="KA4" s="31"/>
      <c r="KB4" s="31"/>
      <c r="KC4" s="31"/>
      <c r="KD4" s="31"/>
      <c r="KE4" s="31"/>
      <c r="KF4" s="31"/>
      <c r="KG4" s="31"/>
      <c r="KH4" s="31"/>
      <c r="KI4" s="31"/>
      <c r="KJ4" s="31"/>
      <c r="KK4" s="31"/>
      <c r="KL4" s="31"/>
      <c r="KM4" s="31"/>
      <c r="KN4" s="31"/>
      <c r="KO4" s="31"/>
      <c r="KP4" s="31"/>
      <c r="KQ4" s="31"/>
      <c r="KR4" s="31"/>
      <c r="KS4" s="31"/>
      <c r="KT4" s="31"/>
      <c r="KU4" s="31"/>
      <c r="KV4" s="31"/>
      <c r="KW4" s="31"/>
      <c r="KX4" s="31"/>
      <c r="KY4" s="31"/>
      <c r="KZ4" s="31"/>
      <c r="LA4" s="31"/>
      <c r="LB4" s="31"/>
      <c r="LC4" s="31"/>
      <c r="LD4" s="31"/>
      <c r="LE4" s="31"/>
      <c r="LF4" s="31"/>
      <c r="LG4" s="31"/>
      <c r="LH4" s="31"/>
      <c r="LI4" s="31"/>
      <c r="LJ4" s="31"/>
      <c r="LK4" s="31"/>
      <c r="LL4" s="31"/>
      <c r="LM4" s="31"/>
      <c r="LN4" s="31"/>
      <c r="LO4" s="31"/>
      <c r="LP4" s="31"/>
      <c r="LQ4" s="31"/>
      <c r="LR4" s="31"/>
      <c r="LS4" s="31"/>
      <c r="LT4" s="31"/>
      <c r="LU4" s="31"/>
      <c r="LV4" s="31"/>
      <c r="LW4" s="31"/>
      <c r="LX4" s="31"/>
      <c r="LY4" s="31"/>
      <c r="LZ4" s="31"/>
      <c r="MA4" s="31"/>
      <c r="MB4" s="31"/>
      <c r="MC4" s="31"/>
      <c r="MD4" s="31"/>
      <c r="ME4" s="31"/>
      <c r="MF4" s="31"/>
      <c r="MG4" s="31"/>
      <c r="MH4" s="31"/>
      <c r="MI4" s="31"/>
      <c r="MJ4" s="31"/>
      <c r="MK4" s="31"/>
      <c r="ML4" s="31"/>
      <c r="MM4" s="31"/>
      <c r="MN4" s="31"/>
      <c r="MO4" s="31"/>
      <c r="MP4" s="31"/>
      <c r="MQ4" s="31"/>
      <c r="MR4" s="31"/>
      <c r="MS4" s="31"/>
      <c r="MT4" s="31"/>
      <c r="MU4" s="31"/>
      <c r="MV4" s="31"/>
      <c r="MW4" s="31"/>
      <c r="MX4" s="31"/>
      <c r="MY4" s="31"/>
      <c r="MZ4" s="31"/>
      <c r="NA4" s="31"/>
      <c r="NB4" s="31"/>
      <c r="NC4" s="31"/>
      <c r="ND4" s="31"/>
      <c r="NE4" s="31"/>
      <c r="NF4" s="31"/>
      <c r="NG4" s="31"/>
      <c r="NH4" s="31"/>
      <c r="NI4" s="31"/>
      <c r="NJ4" s="31"/>
      <c r="NK4" s="31"/>
      <c r="NL4" s="31"/>
      <c r="NM4" s="31"/>
      <c r="NN4" s="31"/>
      <c r="NO4" s="31"/>
      <c r="NP4" s="31"/>
      <c r="NQ4" s="31"/>
      <c r="NR4" s="31"/>
      <c r="NS4" s="31"/>
      <c r="NT4" s="31"/>
      <c r="NU4" s="31"/>
      <c r="NV4" s="31"/>
      <c r="NW4" s="31"/>
      <c r="NX4" s="31"/>
      <c r="NY4" s="31"/>
      <c r="NZ4" s="31"/>
      <c r="OA4" s="31"/>
      <c r="OB4" s="31"/>
      <c r="OC4" s="31"/>
      <c r="OD4" s="31"/>
      <c r="OE4" s="31"/>
      <c r="OF4" s="31"/>
      <c r="OG4" s="31"/>
      <c r="OH4" s="31"/>
      <c r="OI4" s="31"/>
      <c r="OJ4" s="31"/>
      <c r="OK4" s="31"/>
      <c r="OL4" s="31"/>
      <c r="OM4" s="31"/>
      <c r="ON4" s="31"/>
      <c r="OO4" s="31"/>
      <c r="OP4" s="31"/>
      <c r="OQ4" s="31"/>
      <c r="OR4" s="31"/>
      <c r="OS4" s="31"/>
      <c r="OT4" s="31"/>
      <c r="OU4" s="31"/>
      <c r="OV4" s="31"/>
      <c r="OW4" s="31"/>
      <c r="OX4" s="31"/>
      <c r="OY4" s="31"/>
      <c r="OZ4" s="31"/>
      <c r="PA4" s="31"/>
      <c r="PB4" s="31"/>
      <c r="PC4" s="31"/>
      <c r="PD4" s="31"/>
      <c r="PE4" s="31"/>
      <c r="PF4" s="31"/>
      <c r="PG4" s="31"/>
      <c r="PH4" s="31"/>
      <c r="PI4" s="31"/>
      <c r="PJ4" s="31"/>
      <c r="PK4" s="31"/>
      <c r="PL4" s="31"/>
      <c r="PM4" s="31"/>
      <c r="PN4" s="31"/>
      <c r="PO4" s="31"/>
      <c r="PP4" s="31"/>
      <c r="PQ4" s="31"/>
      <c r="PR4" s="31"/>
      <c r="PS4" s="31"/>
      <c r="PT4" s="31"/>
      <c r="PU4" s="31"/>
      <c r="PV4" s="31"/>
      <c r="PW4" s="31"/>
      <c r="PX4" s="31"/>
      <c r="PY4" s="31"/>
      <c r="PZ4" s="31"/>
      <c r="QA4" s="31"/>
      <c r="QB4" s="31"/>
      <c r="QC4" s="31"/>
      <c r="QD4" s="31"/>
      <c r="QE4" s="31"/>
      <c r="QF4" s="31"/>
      <c r="QG4" s="31"/>
      <c r="QH4" s="31"/>
      <c r="QI4" s="31"/>
      <c r="QJ4" s="31"/>
      <c r="QK4" s="31"/>
      <c r="QL4" s="31"/>
      <c r="QM4" s="31"/>
      <c r="QN4" s="31"/>
      <c r="QO4" s="31"/>
      <c r="QP4" s="31"/>
      <c r="QQ4" s="31"/>
      <c r="QR4" s="31"/>
      <c r="QS4" s="31"/>
      <c r="QT4" s="31"/>
      <c r="QU4" s="31"/>
      <c r="QV4" s="31"/>
      <c r="QW4" s="31"/>
      <c r="QX4" s="31"/>
      <c r="QY4" s="31"/>
      <c r="QZ4" s="31"/>
      <c r="RA4" s="31"/>
      <c r="RB4" s="31"/>
      <c r="RC4" s="31"/>
      <c r="RD4" s="31"/>
      <c r="RE4" s="31"/>
      <c r="RF4" s="31"/>
      <c r="RG4" s="31"/>
      <c r="RH4" s="31"/>
      <c r="RI4" s="31"/>
      <c r="RJ4" s="31"/>
      <c r="RK4" s="31"/>
      <c r="RL4" s="31"/>
      <c r="RM4" s="31"/>
      <c r="RN4" s="31"/>
      <c r="RO4" s="31"/>
      <c r="RP4" s="31"/>
      <c r="RQ4" s="31"/>
      <c r="RR4" s="31"/>
      <c r="RS4" s="31"/>
      <c r="RT4" s="31"/>
      <c r="RU4" s="31"/>
      <c r="RV4" s="31"/>
      <c r="RW4" s="31"/>
      <c r="RX4" s="31"/>
      <c r="RY4" s="31"/>
      <c r="RZ4" s="31"/>
      <c r="SA4" s="31"/>
      <c r="SB4" s="31"/>
      <c r="SC4" s="31"/>
      <c r="SD4" s="31"/>
      <c r="SE4" s="31"/>
      <c r="SF4" s="31"/>
      <c r="SG4" s="31"/>
      <c r="SH4" s="31"/>
      <c r="SI4" s="31"/>
      <c r="SJ4" s="31"/>
      <c r="SK4" s="31"/>
      <c r="SL4" s="31"/>
      <c r="SM4" s="31"/>
      <c r="SN4" s="31"/>
      <c r="SO4" s="31"/>
      <c r="SP4" s="31"/>
      <c r="SQ4" s="31"/>
      <c r="SR4" s="31"/>
      <c r="SS4" s="31"/>
      <c r="ST4" s="31"/>
      <c r="SU4" s="31"/>
      <c r="SV4" s="31"/>
      <c r="SW4" s="31"/>
      <c r="SX4" s="31"/>
      <c r="SY4" s="31"/>
      <c r="SZ4" s="31"/>
      <c r="TA4" s="31"/>
      <c r="TB4" s="31"/>
      <c r="TC4" s="31"/>
      <c r="TD4" s="31"/>
      <c r="TE4" s="31"/>
      <c r="TF4" s="31"/>
      <c r="TG4" s="31"/>
      <c r="TH4" s="31"/>
      <c r="TI4" s="31"/>
      <c r="TJ4" s="31"/>
      <c r="TK4" s="31"/>
      <c r="TL4" s="31"/>
      <c r="TM4" s="31"/>
      <c r="TN4" s="31"/>
      <c r="TO4" s="31"/>
      <c r="TP4" s="31"/>
      <c r="TQ4" s="31"/>
      <c r="TR4" s="31"/>
      <c r="TS4" s="31"/>
      <c r="TT4" s="31"/>
      <c r="TU4" s="31"/>
      <c r="TV4" s="31"/>
      <c r="TW4" s="31"/>
      <c r="TX4" s="31"/>
      <c r="TY4" s="31"/>
      <c r="TZ4" s="31"/>
      <c r="UA4" s="31"/>
      <c r="UB4" s="31"/>
      <c r="UC4" s="31"/>
      <c r="UD4" s="31"/>
      <c r="UE4" s="31"/>
      <c r="UF4" s="31"/>
      <c r="UG4" s="31"/>
      <c r="UH4" s="31"/>
      <c r="UI4" s="31"/>
      <c r="UJ4" s="31"/>
      <c r="UK4" s="31"/>
      <c r="UL4" s="31"/>
      <c r="UM4" s="31"/>
      <c r="UN4" s="31"/>
      <c r="UO4" s="31"/>
      <c r="UP4" s="31"/>
      <c r="UQ4" s="31"/>
      <c r="UR4" s="31"/>
      <c r="US4" s="31"/>
      <c r="UT4" s="31"/>
      <c r="UU4" s="31"/>
      <c r="UV4" s="31"/>
      <c r="UW4" s="31"/>
      <c r="UX4" s="31"/>
      <c r="UY4" s="31"/>
      <c r="UZ4" s="31"/>
      <c r="VA4" s="31"/>
      <c r="VB4" s="31"/>
      <c r="VC4" s="31"/>
      <c r="VD4" s="31"/>
      <c r="VE4" s="31"/>
      <c r="VF4" s="31"/>
      <c r="VG4" s="31"/>
      <c r="VH4" s="31"/>
      <c r="VI4" s="31"/>
      <c r="VJ4" s="31"/>
      <c r="VK4" s="31"/>
      <c r="VL4" s="31"/>
      <c r="VM4" s="31"/>
      <c r="VN4" s="31"/>
      <c r="VO4" s="31"/>
      <c r="VP4" s="31"/>
      <c r="VQ4" s="31"/>
      <c r="VR4" s="31"/>
      <c r="VS4" s="31"/>
      <c r="VT4" s="31"/>
      <c r="VU4" s="31"/>
      <c r="VV4" s="31"/>
      <c r="VW4" s="31"/>
      <c r="VX4" s="31"/>
      <c r="VY4" s="31"/>
      <c r="VZ4" s="31"/>
      <c r="WA4" s="31"/>
      <c r="WB4" s="31"/>
      <c r="WC4" s="31"/>
      <c r="WD4" s="31"/>
      <c r="WE4" s="31"/>
      <c r="WF4" s="31"/>
      <c r="WG4" s="31"/>
      <c r="WH4" s="31"/>
      <c r="WI4" s="31"/>
      <c r="WJ4" s="31"/>
      <c r="WK4" s="31"/>
      <c r="WL4" s="31"/>
      <c r="WM4" s="31"/>
      <c r="WN4" s="31"/>
      <c r="WO4" s="31"/>
      <c r="WP4" s="31"/>
      <c r="WQ4" s="31"/>
      <c r="WR4" s="31"/>
      <c r="WS4" s="31"/>
      <c r="WT4" s="31"/>
      <c r="WU4" s="31"/>
      <c r="WV4" s="31"/>
      <c r="WW4" s="31"/>
      <c r="WX4" s="31"/>
      <c r="WY4" s="31"/>
      <c r="WZ4" s="31"/>
      <c r="XA4" s="31"/>
      <c r="XB4" s="31"/>
      <c r="XC4" s="31"/>
      <c r="XD4" s="31"/>
      <c r="XE4" s="31"/>
      <c r="XF4" s="31"/>
      <c r="XG4" s="31"/>
      <c r="XH4" s="31"/>
      <c r="XI4" s="31"/>
      <c r="XJ4" s="31"/>
      <c r="XK4" s="31"/>
      <c r="XL4" s="31"/>
      <c r="XM4" s="31"/>
      <c r="XN4" s="31"/>
      <c r="XO4" s="31"/>
      <c r="XP4" s="31"/>
      <c r="XQ4" s="31"/>
      <c r="XR4" s="31"/>
      <c r="XS4" s="31"/>
      <c r="XT4" s="31"/>
      <c r="XU4" s="31"/>
      <c r="XV4" s="31"/>
      <c r="XW4" s="31"/>
      <c r="XX4" s="31"/>
      <c r="XY4" s="31"/>
      <c r="XZ4" s="31"/>
      <c r="YA4" s="31"/>
      <c r="YB4" s="31"/>
      <c r="YC4" s="31"/>
      <c r="YD4" s="31"/>
      <c r="YE4" s="31"/>
      <c r="YF4" s="31"/>
      <c r="YG4" s="31"/>
      <c r="YH4" s="31"/>
      <c r="YI4" s="31"/>
      <c r="YJ4" s="31"/>
      <c r="YK4" s="31"/>
      <c r="YL4" s="31"/>
      <c r="YM4" s="31"/>
      <c r="YN4" s="31"/>
      <c r="YO4" s="31"/>
      <c r="YP4" s="31"/>
      <c r="YQ4" s="31"/>
      <c r="YR4" s="31"/>
      <c r="YS4" s="31"/>
      <c r="YT4" s="31"/>
      <c r="YU4" s="31"/>
      <c r="YV4" s="31"/>
      <c r="YW4" s="31"/>
      <c r="YX4" s="31"/>
      <c r="YY4" s="31"/>
      <c r="YZ4" s="31"/>
      <c r="ZA4" s="31"/>
      <c r="ZB4" s="31"/>
      <c r="ZC4" s="31"/>
      <c r="ZD4" s="31"/>
      <c r="ZE4" s="31"/>
      <c r="ZF4" s="31"/>
      <c r="ZG4" s="31"/>
      <c r="ZH4" s="31"/>
      <c r="ZI4" s="31"/>
      <c r="ZJ4" s="31"/>
      <c r="ZK4" s="31"/>
      <c r="ZL4" s="31"/>
      <c r="ZM4" s="31"/>
      <c r="ZN4" s="31"/>
      <c r="ZO4" s="31"/>
      <c r="ZP4" s="31"/>
      <c r="ZQ4" s="31"/>
      <c r="ZR4" s="31"/>
      <c r="ZS4" s="31"/>
      <c r="ZT4" s="31"/>
      <c r="ZU4" s="31"/>
      <c r="ZV4" s="31"/>
      <c r="ZW4" s="31"/>
      <c r="ZX4" s="31"/>
      <c r="ZY4" s="31"/>
      <c r="ZZ4" s="31"/>
      <c r="AAA4" s="31"/>
      <c r="AAB4" s="31"/>
      <c r="AAC4" s="31"/>
      <c r="AAD4" s="31"/>
      <c r="AAE4" s="31"/>
      <c r="AAF4" s="31"/>
      <c r="AAG4" s="31"/>
      <c r="AAH4" s="31"/>
      <c r="AAI4" s="31"/>
      <c r="AAJ4" s="31"/>
      <c r="AAK4" s="31"/>
      <c r="AAL4" s="31"/>
      <c r="AAM4" s="31"/>
      <c r="AAN4" s="31"/>
      <c r="AAO4" s="31"/>
      <c r="AAP4" s="31"/>
      <c r="AAQ4" s="31"/>
      <c r="AAR4" s="31"/>
      <c r="AAS4" s="31"/>
      <c r="AAT4" s="31"/>
      <c r="AAU4" s="31"/>
      <c r="AAV4" s="31"/>
      <c r="AAW4" s="31"/>
      <c r="AAX4" s="31"/>
      <c r="AAY4" s="31"/>
      <c r="AAZ4" s="31"/>
      <c r="ABA4" s="31"/>
      <c r="ABB4" s="31"/>
      <c r="ABC4" s="31"/>
      <c r="ABD4" s="31"/>
      <c r="ABE4" s="31"/>
      <c r="ABF4" s="31"/>
      <c r="ABG4" s="31"/>
      <c r="ABH4" s="31"/>
      <c r="ABI4" s="31"/>
      <c r="ABJ4" s="31"/>
      <c r="ABK4" s="31"/>
      <c r="ABL4" s="31"/>
      <c r="ABM4" s="31"/>
      <c r="ABN4" s="31"/>
      <c r="ABO4" s="31"/>
      <c r="ABP4" s="31"/>
      <c r="ABQ4" s="31"/>
      <c r="ABR4" s="31"/>
      <c r="ABS4" s="31"/>
      <c r="ABT4" s="31"/>
      <c r="ABU4" s="31"/>
      <c r="ABV4" s="31"/>
      <c r="ABW4" s="31"/>
      <c r="ABX4" s="31"/>
      <c r="ABY4" s="31"/>
      <c r="ABZ4" s="31"/>
      <c r="ACA4" s="31"/>
      <c r="ACB4" s="31"/>
      <c r="ACC4" s="31"/>
      <c r="ACD4" s="31"/>
      <c r="ACE4" s="31"/>
      <c r="ACF4" s="31"/>
      <c r="ACG4" s="31"/>
      <c r="ACH4" s="31"/>
      <c r="ACI4" s="31"/>
      <c r="ACJ4" s="31"/>
      <c r="ACK4" s="31"/>
      <c r="ACL4" s="31"/>
      <c r="ACM4" s="31"/>
      <c r="ACN4" s="31"/>
      <c r="ACO4" s="31"/>
      <c r="ACP4" s="31"/>
      <c r="ACQ4" s="31"/>
      <c r="ACR4" s="31"/>
      <c r="ACS4" s="31"/>
      <c r="ACT4" s="31"/>
      <c r="ACU4" s="31"/>
      <c r="ACV4" s="31"/>
      <c r="ACW4" s="31"/>
      <c r="ACX4" s="31"/>
      <c r="ACY4" s="31"/>
      <c r="ACZ4" s="31"/>
      <c r="ADA4" s="31"/>
      <c r="ADB4" s="31"/>
      <c r="ADC4" s="31"/>
      <c r="ADD4" s="31"/>
      <c r="ADE4" s="31"/>
      <c r="ADF4" s="31"/>
      <c r="ADG4" s="31"/>
      <c r="ADH4" s="31"/>
      <c r="ADI4" s="31"/>
      <c r="ADJ4" s="31"/>
      <c r="ADK4" s="31"/>
      <c r="ADL4" s="31"/>
      <c r="ADM4" s="31"/>
      <c r="ADN4" s="31"/>
      <c r="ADO4" s="31"/>
      <c r="ADP4" s="31"/>
      <c r="ADQ4" s="31"/>
      <c r="ADR4" s="31"/>
      <c r="ADS4" s="31"/>
      <c r="ADT4" s="31"/>
      <c r="ADU4" s="31"/>
      <c r="ADV4" s="31"/>
      <c r="ADW4" s="31"/>
      <c r="ADX4" s="31"/>
      <c r="ADY4" s="31"/>
      <c r="ADZ4" s="31"/>
      <c r="AEA4" s="31"/>
      <c r="AEB4" s="31"/>
      <c r="AEC4" s="31"/>
      <c r="AED4" s="31"/>
      <c r="AEE4" s="31"/>
      <c r="AEF4" s="31"/>
      <c r="AEG4" s="31"/>
      <c r="AEH4" s="31"/>
      <c r="AEI4" s="31"/>
      <c r="AEJ4" s="31"/>
      <c r="AEK4" s="31"/>
      <c r="AEL4" s="31"/>
      <c r="AEM4" s="31"/>
      <c r="AEN4" s="31"/>
      <c r="AEO4" s="31"/>
      <c r="AEP4" s="31"/>
      <c r="AEQ4" s="31"/>
      <c r="AER4" s="31"/>
      <c r="AES4" s="31"/>
      <c r="AET4" s="31"/>
      <c r="AEU4" s="31"/>
      <c r="AEV4" s="31"/>
      <c r="AEW4" s="31"/>
      <c r="AEX4" s="31"/>
      <c r="AEY4" s="31"/>
      <c r="AEZ4" s="31"/>
      <c r="AFA4" s="31"/>
      <c r="AFB4" s="31"/>
      <c r="AFC4" s="31"/>
      <c r="AFD4" s="31"/>
      <c r="AFE4" s="31"/>
      <c r="AFF4" s="31"/>
      <c r="AFG4" s="31"/>
      <c r="AFH4" s="31"/>
      <c r="AFI4" s="31"/>
      <c r="AFJ4" s="31"/>
      <c r="AFK4" s="31"/>
      <c r="AFL4" s="31"/>
      <c r="AFM4" s="31"/>
      <c r="AFN4" s="31"/>
      <c r="AFO4" s="31"/>
      <c r="AFP4" s="31"/>
      <c r="AFQ4" s="31"/>
      <c r="AFR4" s="31"/>
      <c r="AFS4" s="31"/>
      <c r="AFT4" s="31"/>
      <c r="AFU4" s="31"/>
      <c r="AFV4" s="31"/>
      <c r="AFW4" s="31"/>
      <c r="AFX4" s="31"/>
      <c r="AFY4" s="31"/>
      <c r="AFZ4" s="31"/>
      <c r="AGA4" s="31"/>
      <c r="AGB4" s="31"/>
      <c r="AGC4" s="31"/>
      <c r="AGD4" s="31"/>
      <c r="AGE4" s="31"/>
      <c r="AGF4" s="31"/>
      <c r="AGG4" s="31"/>
      <c r="AGH4" s="31"/>
      <c r="AGI4" s="31"/>
      <c r="AGJ4" s="31"/>
      <c r="AGK4" s="31"/>
      <c r="AGL4" s="31"/>
      <c r="AGM4" s="31"/>
      <c r="AGN4" s="31"/>
      <c r="AGO4" s="31"/>
      <c r="AGP4" s="31"/>
      <c r="AGQ4" s="31"/>
      <c r="AGR4" s="31"/>
      <c r="AGS4" s="31"/>
      <c r="AGT4" s="31"/>
      <c r="AGU4" s="31"/>
      <c r="AGV4" s="31"/>
      <c r="AGW4" s="31"/>
      <c r="AGX4" s="31"/>
      <c r="AGY4" s="31"/>
      <c r="AGZ4" s="31"/>
      <c r="AHA4" s="31"/>
      <c r="AHB4" s="31"/>
      <c r="AHC4" s="31"/>
      <c r="AHD4" s="31"/>
      <c r="AHE4" s="31"/>
      <c r="AHF4" s="31"/>
      <c r="AHG4" s="31"/>
      <c r="AHH4" s="31"/>
      <c r="AHI4" s="31"/>
      <c r="AHJ4" s="31"/>
      <c r="AHK4" s="31"/>
      <c r="AHL4" s="31"/>
      <c r="AHM4" s="31"/>
      <c r="AHN4" s="31"/>
      <c r="AHO4" s="31"/>
      <c r="AHP4" s="31"/>
      <c r="AHQ4" s="31"/>
      <c r="AHR4" s="31"/>
      <c r="AHS4" s="31"/>
      <c r="AHT4" s="31"/>
      <c r="AHU4" s="31"/>
      <c r="AHV4" s="31"/>
      <c r="AHW4" s="31"/>
      <c r="AHX4" s="31"/>
      <c r="AHY4" s="31"/>
      <c r="AHZ4" s="31"/>
      <c r="AIA4" s="31"/>
      <c r="AIB4" s="31"/>
      <c r="AIC4" s="31"/>
      <c r="AID4" s="31"/>
      <c r="AIE4" s="31"/>
      <c r="AIF4" s="31"/>
      <c r="AIG4" s="31"/>
      <c r="AIH4" s="31"/>
      <c r="AII4" s="31"/>
      <c r="AIJ4" s="31"/>
      <c r="AIK4" s="31"/>
      <c r="AIL4" s="31"/>
      <c r="AIM4" s="31"/>
      <c r="AIN4" s="31"/>
      <c r="AIO4" s="31"/>
      <c r="AIP4" s="31"/>
      <c r="AIQ4" s="31"/>
      <c r="AIR4" s="31"/>
      <c r="AIS4" s="31"/>
      <c r="AIT4" s="31"/>
      <c r="AIU4" s="31"/>
      <c r="AIV4" s="31"/>
      <c r="AIW4" s="31"/>
      <c r="AIX4" s="31"/>
      <c r="AIY4" s="31"/>
      <c r="AIZ4" s="31"/>
      <c r="AJA4" s="31"/>
      <c r="AJB4" s="31"/>
      <c r="AJC4" s="31"/>
      <c r="AJD4" s="31"/>
      <c r="AJE4" s="31"/>
      <c r="AJF4" s="31"/>
      <c r="AJG4" s="31"/>
      <c r="AJH4" s="31"/>
      <c r="AJI4" s="31"/>
      <c r="AJJ4" s="31"/>
      <c r="AJK4" s="31"/>
      <c r="AJL4" s="31"/>
      <c r="AJM4" s="31"/>
      <c r="AJN4" s="31"/>
      <c r="AJO4" s="31"/>
      <c r="AJP4" s="31"/>
      <c r="AJQ4" s="31"/>
      <c r="AJR4" s="31"/>
      <c r="AJS4" s="31"/>
      <c r="AJT4" s="31"/>
      <c r="AJU4" s="31"/>
      <c r="AJV4" s="31"/>
      <c r="AJW4" s="31"/>
      <c r="AJX4" s="31"/>
      <c r="AJY4" s="31"/>
      <c r="AJZ4" s="31"/>
      <c r="AKA4" s="31"/>
      <c r="AKB4" s="31"/>
      <c r="AKC4" s="31"/>
      <c r="AKD4" s="31"/>
      <c r="AKE4" s="31"/>
      <c r="AKF4" s="31"/>
      <c r="AKG4" s="31"/>
      <c r="AKH4" s="31"/>
      <c r="AKI4" s="31"/>
      <c r="AKJ4" s="31"/>
      <c r="AKK4" s="31"/>
      <c r="AKL4" s="31"/>
      <c r="AKM4" s="31"/>
      <c r="AKN4" s="31"/>
      <c r="AKO4" s="31"/>
      <c r="AKP4" s="31"/>
      <c r="AKQ4" s="31"/>
      <c r="AKR4" s="31"/>
      <c r="AKS4" s="31"/>
      <c r="AKT4" s="31"/>
      <c r="AKU4" s="31"/>
      <c r="AKV4" s="31"/>
      <c r="AKW4" s="31"/>
      <c r="AKX4" s="31"/>
      <c r="AKY4" s="31"/>
      <c r="AKZ4" s="31"/>
      <c r="ALA4" s="31"/>
      <c r="ALB4" s="31"/>
      <c r="ALC4" s="31"/>
      <c r="ALD4" s="31"/>
      <c r="ALE4" s="31"/>
      <c r="ALF4" s="31"/>
      <c r="ALG4" s="31"/>
      <c r="ALH4" s="31"/>
      <c r="ALI4" s="31"/>
      <c r="ALJ4" s="31"/>
      <c r="ALK4" s="31"/>
      <c r="ALL4" s="31"/>
      <c r="ALM4" s="31"/>
      <c r="ALN4" s="31"/>
      <c r="ALO4" s="31"/>
      <c r="ALP4" s="31"/>
      <c r="ALQ4" s="31"/>
      <c r="ALR4" s="31"/>
      <c r="ALS4" s="31"/>
      <c r="ALT4" s="31"/>
      <c r="ALU4" s="31"/>
      <c r="ALV4" s="31"/>
      <c r="ALW4" s="31"/>
      <c r="ALX4" s="31"/>
      <c r="ALY4" s="31"/>
      <c r="ALZ4" s="31"/>
      <c r="AMA4" s="31"/>
      <c r="AMB4" s="31"/>
      <c r="AMC4" s="31"/>
      <c r="AMD4" s="31"/>
      <c r="AME4" s="31"/>
      <c r="AMF4" s="31"/>
      <c r="AMG4" s="31"/>
      <c r="AMH4" s="31"/>
      <c r="AMI4" s="31"/>
      <c r="AMJ4" s="31"/>
      <c r="AMK4" s="31"/>
      <c r="AML4" s="31"/>
      <c r="AMM4" s="31"/>
      <c r="AMN4" s="31"/>
      <c r="AMO4" s="31"/>
      <c r="AMP4" s="31"/>
      <c r="AMQ4" s="31"/>
      <c r="AMR4" s="31"/>
      <c r="AMS4" s="31"/>
      <c r="AMT4" s="31"/>
      <c r="AMU4" s="31"/>
      <c r="AMV4" s="31"/>
      <c r="AMW4" s="31"/>
      <c r="AMX4" s="31"/>
      <c r="AMY4" s="31"/>
      <c r="AMZ4" s="31"/>
      <c r="ANA4" s="31"/>
      <c r="ANB4" s="31"/>
      <c r="ANC4" s="31"/>
      <c r="AND4" s="31"/>
      <c r="ANE4" s="31"/>
      <c r="ANF4" s="31"/>
      <c r="ANG4" s="31"/>
      <c r="ANH4" s="31"/>
      <c r="ANI4" s="31"/>
      <c r="ANJ4" s="31"/>
      <c r="ANK4" s="31"/>
      <c r="ANL4" s="31"/>
      <c r="ANM4" s="31"/>
      <c r="ANN4" s="31"/>
      <c r="ANO4" s="31"/>
      <c r="ANP4" s="31"/>
      <c r="ANQ4" s="31"/>
      <c r="ANR4" s="31"/>
      <c r="ANS4" s="31"/>
      <c r="ANT4" s="31"/>
      <c r="ANU4" s="31"/>
      <c r="ANV4" s="31"/>
      <c r="ANW4" s="31"/>
      <c r="ANX4" s="31"/>
      <c r="ANY4" s="31"/>
      <c r="ANZ4" s="31"/>
      <c r="AOA4" s="31"/>
      <c r="AOB4" s="31"/>
      <c r="AOC4" s="31"/>
      <c r="AOD4" s="31"/>
      <c r="AOE4" s="31"/>
      <c r="AOF4" s="31"/>
      <c r="AOG4" s="31"/>
      <c r="AOH4" s="31"/>
      <c r="AOI4" s="31"/>
      <c r="AOJ4" s="31"/>
      <c r="AOK4" s="31"/>
      <c r="AOL4" s="31"/>
      <c r="AOM4" s="31"/>
      <c r="AON4" s="31"/>
      <c r="AOO4" s="31"/>
      <c r="AOP4" s="31"/>
      <c r="AOQ4" s="31"/>
      <c r="AOR4" s="31"/>
      <c r="AOS4" s="31"/>
      <c r="AOT4" s="31"/>
      <c r="AOU4" s="31"/>
      <c r="AOV4" s="31"/>
      <c r="AOW4" s="31"/>
      <c r="AOX4" s="31"/>
      <c r="AOY4" s="31"/>
      <c r="AOZ4" s="31"/>
      <c r="APA4" s="31"/>
      <c r="APB4" s="31"/>
      <c r="APC4" s="31"/>
      <c r="APD4" s="31"/>
      <c r="APE4" s="31"/>
      <c r="APF4" s="31"/>
      <c r="APG4" s="31"/>
      <c r="APH4" s="31"/>
      <c r="API4" s="31"/>
      <c r="APJ4" s="31"/>
      <c r="APK4" s="31"/>
      <c r="APL4" s="31"/>
      <c r="APM4" s="31"/>
      <c r="APN4" s="31"/>
      <c r="APO4" s="31"/>
      <c r="APP4" s="31"/>
      <c r="APQ4" s="31"/>
      <c r="APR4" s="31"/>
      <c r="APS4" s="31"/>
      <c r="APT4" s="31"/>
      <c r="APU4" s="31"/>
      <c r="APV4" s="31"/>
      <c r="APW4" s="31"/>
      <c r="APX4" s="31"/>
      <c r="APY4" s="31"/>
      <c r="APZ4" s="31"/>
      <c r="AQA4" s="31"/>
      <c r="AQB4" s="31"/>
      <c r="AQC4" s="31"/>
      <c r="AQD4" s="31"/>
      <c r="AQE4" s="31"/>
      <c r="AQF4" s="31"/>
      <c r="AQG4" s="31"/>
      <c r="AQH4" s="31"/>
      <c r="AQI4" s="31"/>
      <c r="AQJ4" s="31"/>
      <c r="AQK4" s="31"/>
      <c r="AQL4" s="31"/>
      <c r="AQM4" s="31"/>
      <c r="AQN4" s="31"/>
      <c r="AQO4" s="31"/>
      <c r="AQP4" s="31"/>
      <c r="AQQ4" s="31"/>
      <c r="AQR4" s="31"/>
      <c r="AQS4" s="31"/>
      <c r="AQT4" s="31"/>
      <c r="AQU4" s="31"/>
      <c r="AQV4" s="31"/>
      <c r="AQW4" s="31"/>
      <c r="AQX4" s="31"/>
      <c r="AQY4" s="31"/>
      <c r="AQZ4" s="31"/>
      <c r="ARA4" s="31"/>
      <c r="ARB4" s="31"/>
      <c r="ARC4" s="31"/>
      <c r="ARD4" s="31"/>
      <c r="ARE4" s="31"/>
      <c r="ARF4" s="31"/>
      <c r="ARG4" s="31"/>
      <c r="ARH4" s="31"/>
      <c r="ARI4" s="31"/>
      <c r="ARJ4" s="31"/>
      <c r="ARK4" s="31"/>
      <c r="ARL4" s="31"/>
      <c r="ARM4" s="31"/>
      <c r="ARN4" s="31"/>
      <c r="ARO4" s="31"/>
      <c r="ARP4" s="31"/>
      <c r="ARQ4" s="31"/>
      <c r="ARR4" s="31"/>
      <c r="ARS4" s="31"/>
      <c r="ART4" s="31"/>
      <c r="ARU4" s="31"/>
      <c r="ARV4" s="31"/>
      <c r="ARW4" s="31"/>
      <c r="ARX4" s="31"/>
      <c r="ARY4" s="31"/>
      <c r="ARZ4" s="31"/>
      <c r="ASA4" s="31"/>
      <c r="ASB4" s="31"/>
      <c r="ASC4" s="31"/>
      <c r="ASD4" s="31"/>
      <c r="ASE4" s="31"/>
      <c r="ASF4" s="31"/>
      <c r="ASG4" s="31"/>
      <c r="ASH4" s="31"/>
      <c r="ASI4" s="31"/>
      <c r="ASJ4" s="31"/>
      <c r="ASK4" s="31"/>
      <c r="ASL4" s="31"/>
      <c r="ASM4" s="31"/>
      <c r="ASN4" s="31"/>
      <c r="ASO4" s="31"/>
      <c r="ASP4" s="31"/>
      <c r="ASQ4" s="31"/>
      <c r="ASR4" s="31"/>
      <c r="ASS4" s="31"/>
      <c r="AST4" s="31"/>
      <c r="ASU4" s="31"/>
      <c r="ASV4" s="31"/>
      <c r="ASW4" s="31"/>
      <c r="ASX4" s="31"/>
      <c r="ASY4" s="31"/>
      <c r="ASZ4" s="31"/>
      <c r="ATA4" s="31"/>
      <c r="ATB4" s="31"/>
      <c r="ATC4" s="31"/>
      <c r="ATD4" s="31"/>
      <c r="ATE4" s="31"/>
      <c r="ATF4" s="31"/>
      <c r="ATG4" s="31"/>
      <c r="ATH4" s="31"/>
      <c r="ATI4" s="31"/>
      <c r="ATJ4" s="31"/>
      <c r="ATK4" s="31"/>
      <c r="ATL4" s="31"/>
      <c r="ATM4" s="31"/>
      <c r="ATN4" s="31"/>
      <c r="ATO4" s="31"/>
      <c r="ATP4" s="31"/>
      <c r="ATQ4" s="31"/>
      <c r="ATR4" s="31"/>
      <c r="ATS4" s="31"/>
      <c r="ATT4" s="31"/>
      <c r="ATU4" s="31"/>
      <c r="ATV4" s="31"/>
      <c r="ATW4" s="31"/>
      <c r="ATX4" s="31"/>
      <c r="ATY4" s="31"/>
      <c r="ATZ4" s="31"/>
      <c r="AUA4" s="31"/>
      <c r="AUB4" s="31"/>
      <c r="AUC4" s="31"/>
      <c r="AUD4" s="31"/>
      <c r="AUE4" s="31"/>
      <c r="AUF4" s="31"/>
      <c r="AUG4" s="31"/>
      <c r="AUH4" s="31"/>
      <c r="AUI4" s="31"/>
      <c r="AUJ4" s="31"/>
      <c r="AUK4" s="31"/>
      <c r="AUL4" s="31"/>
      <c r="AUM4" s="31"/>
      <c r="AUN4" s="31"/>
      <c r="AUO4" s="31"/>
      <c r="AUP4" s="31"/>
      <c r="AUQ4" s="31"/>
      <c r="AUR4" s="31"/>
      <c r="AUS4" s="31"/>
      <c r="AUT4" s="31"/>
      <c r="AUU4" s="31"/>
      <c r="AUV4" s="31"/>
      <c r="AUW4" s="31"/>
      <c r="AUX4" s="31"/>
      <c r="AUY4" s="31"/>
      <c r="AUZ4" s="31"/>
      <c r="AVA4" s="31"/>
      <c r="AVB4" s="31"/>
      <c r="AVC4" s="31"/>
      <c r="AVD4" s="31"/>
      <c r="AVE4" s="31"/>
      <c r="AVF4" s="31"/>
      <c r="AVG4" s="31"/>
      <c r="AVH4" s="31"/>
      <c r="AVI4" s="31"/>
      <c r="AVJ4" s="31"/>
      <c r="AVK4" s="31"/>
      <c r="AVL4" s="31"/>
      <c r="AVM4" s="31"/>
      <c r="AVN4" s="31"/>
      <c r="AVO4" s="31"/>
      <c r="AVP4" s="31"/>
      <c r="AVQ4" s="31"/>
      <c r="AVR4" s="31"/>
      <c r="AVS4" s="31"/>
      <c r="AVT4" s="31"/>
      <c r="AVU4" s="31"/>
      <c r="AVV4" s="31"/>
      <c r="AVW4" s="31"/>
      <c r="AVX4" s="31"/>
      <c r="AVY4" s="31"/>
      <c r="AVZ4" s="31"/>
      <c r="AWA4" s="31"/>
      <c r="AWB4" s="31"/>
      <c r="AWC4" s="31"/>
      <c r="AWD4" s="31"/>
      <c r="AWE4" s="31"/>
      <c r="AWF4" s="31"/>
      <c r="AWG4" s="31"/>
      <c r="AWH4" s="31"/>
      <c r="AWI4" s="31"/>
      <c r="AWJ4" s="31"/>
      <c r="AWK4" s="31"/>
      <c r="AWL4" s="31"/>
      <c r="AWM4" s="31"/>
      <c r="AWN4" s="31"/>
      <c r="AWO4" s="31"/>
      <c r="AWP4" s="31"/>
      <c r="AWQ4" s="31"/>
      <c r="AWR4" s="31"/>
      <c r="AWS4" s="31"/>
      <c r="AWT4" s="31"/>
      <c r="AWU4" s="31"/>
      <c r="AWV4" s="31"/>
      <c r="AWW4" s="31"/>
      <c r="AWX4" s="31"/>
      <c r="AWY4" s="31"/>
      <c r="AWZ4" s="31"/>
      <c r="AXA4" s="31"/>
      <c r="AXB4" s="31"/>
      <c r="AXC4" s="31"/>
      <c r="AXD4" s="31"/>
      <c r="AXE4" s="31"/>
      <c r="AXF4" s="31"/>
      <c r="AXG4" s="31"/>
      <c r="AXH4" s="31"/>
      <c r="AXI4" s="31"/>
      <c r="AXJ4" s="31"/>
      <c r="AXK4" s="31"/>
      <c r="AXL4" s="31"/>
      <c r="AXM4" s="31"/>
      <c r="AXN4" s="31"/>
      <c r="AXO4" s="31"/>
      <c r="AXP4" s="31"/>
      <c r="AXQ4" s="31"/>
      <c r="AXR4" s="31"/>
      <c r="AXS4" s="31"/>
      <c r="AXT4" s="31"/>
      <c r="AXU4" s="31"/>
      <c r="AXV4" s="31"/>
      <c r="AXW4" s="31"/>
      <c r="AXX4" s="31"/>
      <c r="AXY4" s="31"/>
      <c r="AXZ4" s="31"/>
      <c r="AYA4" s="31"/>
      <c r="AYB4" s="31"/>
      <c r="AYC4" s="31"/>
      <c r="AYD4" s="31"/>
      <c r="AYE4" s="31"/>
      <c r="AYF4" s="31"/>
      <c r="AYG4" s="31"/>
      <c r="AYH4" s="31"/>
      <c r="AYI4" s="31"/>
      <c r="AYJ4" s="31"/>
      <c r="AYK4" s="31"/>
      <c r="AYL4" s="31"/>
      <c r="AYM4" s="31"/>
      <c r="AYN4" s="31"/>
      <c r="AYO4" s="31"/>
      <c r="AYP4" s="31"/>
      <c r="AYQ4" s="31"/>
      <c r="AYR4" s="31"/>
      <c r="AYS4" s="31"/>
      <c r="AYT4" s="31"/>
      <c r="AYU4" s="31"/>
      <c r="AYV4" s="31"/>
      <c r="AYW4" s="31"/>
      <c r="AYX4" s="31"/>
      <c r="AYY4" s="31"/>
      <c r="AYZ4" s="31"/>
      <c r="AZA4" s="31"/>
      <c r="AZB4" s="31"/>
      <c r="AZC4" s="31"/>
      <c r="AZD4" s="31"/>
      <c r="AZE4" s="31"/>
      <c r="AZF4" s="31"/>
      <c r="AZG4" s="31"/>
      <c r="AZH4" s="31"/>
      <c r="AZI4" s="31"/>
      <c r="AZJ4" s="31"/>
      <c r="AZK4" s="31"/>
      <c r="AZL4" s="31"/>
      <c r="AZM4" s="31"/>
      <c r="AZN4" s="31"/>
      <c r="AZO4" s="31"/>
      <c r="AZP4" s="31"/>
      <c r="AZQ4" s="31"/>
      <c r="AZR4" s="31"/>
      <c r="AZS4" s="31"/>
      <c r="AZT4" s="31"/>
      <c r="AZU4" s="31"/>
      <c r="AZV4" s="31"/>
      <c r="AZW4" s="31"/>
      <c r="AZX4" s="31"/>
      <c r="AZY4" s="31"/>
      <c r="AZZ4" s="31"/>
      <c r="BAA4" s="31"/>
      <c r="BAB4" s="31"/>
      <c r="BAC4" s="31"/>
      <c r="BAD4" s="31"/>
      <c r="BAE4" s="31"/>
      <c r="BAF4" s="31"/>
      <c r="BAG4" s="31"/>
      <c r="BAH4" s="31"/>
      <c r="BAI4" s="31"/>
      <c r="BAJ4" s="31"/>
      <c r="BAK4" s="31"/>
      <c r="BAL4" s="31"/>
      <c r="BAM4" s="31"/>
      <c r="BAN4" s="31"/>
      <c r="BAO4" s="31"/>
      <c r="BAP4" s="31"/>
      <c r="BAQ4" s="31"/>
      <c r="BAR4" s="31"/>
      <c r="BAS4" s="31"/>
      <c r="BAT4" s="31"/>
      <c r="BAU4" s="31"/>
      <c r="BAV4" s="31"/>
      <c r="BAW4" s="31"/>
      <c r="BAX4" s="31"/>
      <c r="BAY4" s="31"/>
      <c r="BAZ4" s="31"/>
      <c r="BBA4" s="31"/>
      <c r="BBB4" s="31"/>
      <c r="BBC4" s="31"/>
      <c r="BBD4" s="31"/>
      <c r="BBE4" s="31"/>
      <c r="BBF4" s="31"/>
      <c r="BBG4" s="31"/>
      <c r="BBH4" s="31"/>
      <c r="BBI4" s="31"/>
      <c r="BBJ4" s="31"/>
      <c r="BBK4" s="31"/>
      <c r="BBL4" s="31"/>
      <c r="BBM4" s="31"/>
      <c r="BBN4" s="31"/>
      <c r="BBO4" s="31"/>
      <c r="BBP4" s="31"/>
      <c r="BBQ4" s="31"/>
      <c r="BBR4" s="31"/>
      <c r="BBS4" s="31"/>
      <c r="BBT4" s="31"/>
      <c r="BBU4" s="31"/>
      <c r="BBV4" s="31"/>
      <c r="BBW4" s="31"/>
      <c r="BBX4" s="31"/>
      <c r="BBY4" s="31"/>
      <c r="BBZ4" s="31"/>
      <c r="BCA4" s="31"/>
      <c r="BCB4" s="31"/>
      <c r="BCC4" s="31"/>
      <c r="BCD4" s="31"/>
      <c r="BCE4" s="31"/>
      <c r="BCF4" s="31"/>
      <c r="BCG4" s="31"/>
      <c r="BCH4" s="31"/>
      <c r="BCI4" s="31"/>
      <c r="BCJ4" s="31"/>
      <c r="BCK4" s="31"/>
      <c r="BCL4" s="31"/>
      <c r="BCM4" s="31"/>
      <c r="BCN4" s="31"/>
      <c r="BCO4" s="31"/>
      <c r="BCP4" s="31"/>
      <c r="BCQ4" s="31"/>
      <c r="BCR4" s="31"/>
      <c r="BCS4" s="31"/>
      <c r="BCT4" s="31"/>
      <c r="BCU4" s="31"/>
      <c r="BCV4" s="31"/>
      <c r="BCW4" s="31"/>
      <c r="BCX4" s="31"/>
      <c r="BCY4" s="31"/>
      <c r="BCZ4" s="31"/>
      <c r="BDA4" s="31"/>
      <c r="BDB4" s="31"/>
      <c r="BDC4" s="31"/>
      <c r="BDD4" s="31"/>
      <c r="BDE4" s="31"/>
      <c r="BDF4" s="31"/>
      <c r="BDG4" s="31"/>
      <c r="BDH4" s="31"/>
      <c r="BDI4" s="31"/>
      <c r="BDJ4" s="31"/>
      <c r="BDK4" s="31"/>
      <c r="BDL4" s="31"/>
      <c r="BDM4" s="31"/>
      <c r="BDN4" s="31"/>
      <c r="BDO4" s="31"/>
      <c r="BDP4" s="31"/>
      <c r="BDQ4" s="31"/>
      <c r="BDR4" s="31"/>
      <c r="BDS4" s="31"/>
      <c r="BDT4" s="31"/>
      <c r="BDU4" s="31"/>
      <c r="BDV4" s="31"/>
      <c r="BDW4" s="31"/>
      <c r="BDX4" s="31"/>
      <c r="BDY4" s="31"/>
      <c r="BDZ4" s="31"/>
      <c r="BEA4" s="31"/>
      <c r="BEB4" s="31"/>
      <c r="BEC4" s="31"/>
      <c r="BED4" s="31"/>
      <c r="BEE4" s="31"/>
      <c r="BEF4" s="31"/>
      <c r="BEG4" s="31"/>
      <c r="BEH4" s="31"/>
      <c r="BEI4" s="31"/>
      <c r="BEJ4" s="31"/>
      <c r="BEK4" s="31"/>
      <c r="BEL4" s="31"/>
      <c r="BEM4" s="31"/>
      <c r="BEN4" s="31"/>
      <c r="BEO4" s="31"/>
      <c r="BEP4" s="31"/>
      <c r="BEQ4" s="31"/>
      <c r="BER4" s="31"/>
      <c r="BES4" s="31"/>
      <c r="BET4" s="31"/>
      <c r="BEU4" s="31"/>
      <c r="BEV4" s="31"/>
      <c r="BEW4" s="31"/>
      <c r="BEX4" s="31"/>
      <c r="BEY4" s="31"/>
      <c r="BEZ4" s="31"/>
      <c r="BFA4" s="31"/>
      <c r="BFB4" s="31"/>
      <c r="BFC4" s="31"/>
      <c r="BFD4" s="31"/>
      <c r="BFE4" s="31"/>
      <c r="BFF4" s="31"/>
      <c r="BFG4" s="31"/>
      <c r="BFH4" s="31"/>
      <c r="BFI4" s="31"/>
      <c r="BFJ4" s="31"/>
      <c r="BFK4" s="31"/>
      <c r="BFL4" s="31"/>
      <c r="BFM4" s="31"/>
      <c r="BFN4" s="31"/>
      <c r="BFO4" s="31"/>
      <c r="BFP4" s="31"/>
      <c r="BFQ4" s="31"/>
      <c r="BFR4" s="31"/>
      <c r="BFS4" s="31"/>
      <c r="BFT4" s="31"/>
      <c r="BFU4" s="31"/>
      <c r="BFV4" s="31"/>
      <c r="BFW4" s="31"/>
      <c r="BFX4" s="31"/>
      <c r="BFY4" s="31"/>
      <c r="BFZ4" s="31"/>
      <c r="BGA4" s="31"/>
      <c r="BGB4" s="31"/>
      <c r="BGC4" s="31"/>
      <c r="BGD4" s="31"/>
      <c r="BGE4" s="31"/>
      <c r="BGF4" s="31"/>
      <c r="BGG4" s="31"/>
      <c r="BGH4" s="31"/>
      <c r="BGI4" s="31"/>
      <c r="BGJ4" s="31"/>
      <c r="BGK4" s="31"/>
      <c r="BGL4" s="31"/>
      <c r="BGM4" s="31"/>
      <c r="BGN4" s="31"/>
      <c r="BGO4" s="31"/>
      <c r="BGP4" s="31"/>
      <c r="BGQ4" s="31"/>
      <c r="BGR4" s="31"/>
      <c r="BGS4" s="31"/>
      <c r="BGT4" s="31"/>
      <c r="BGU4" s="31"/>
      <c r="BGV4" s="31"/>
      <c r="BGW4" s="31"/>
      <c r="BGX4" s="31"/>
      <c r="BGY4" s="31"/>
      <c r="BGZ4" s="31"/>
      <c r="BHA4" s="31"/>
      <c r="BHB4" s="31"/>
      <c r="BHC4" s="31"/>
      <c r="BHD4" s="31"/>
      <c r="BHE4" s="31"/>
      <c r="BHF4" s="31"/>
      <c r="BHG4" s="31"/>
      <c r="BHH4" s="31"/>
      <c r="BHI4" s="31"/>
      <c r="BHJ4" s="31"/>
      <c r="BHK4" s="31"/>
      <c r="BHL4" s="31"/>
      <c r="BHM4" s="31"/>
      <c r="BHN4" s="31"/>
      <c r="BHO4" s="31"/>
      <c r="BHP4" s="31"/>
      <c r="BHQ4" s="31"/>
      <c r="BHR4" s="31"/>
      <c r="BHS4" s="31"/>
      <c r="BHT4" s="31"/>
      <c r="BHU4" s="31"/>
      <c r="BHV4" s="31"/>
      <c r="BHW4" s="31"/>
      <c r="BHX4" s="31"/>
      <c r="BHY4" s="31"/>
      <c r="BHZ4" s="31"/>
      <c r="BIA4" s="31"/>
      <c r="BIB4" s="31"/>
      <c r="BIC4" s="31"/>
      <c r="BID4" s="31"/>
      <c r="BIE4" s="31"/>
      <c r="BIF4" s="31"/>
      <c r="BIG4" s="31"/>
      <c r="BIH4" s="31"/>
      <c r="BII4" s="31"/>
      <c r="BIJ4" s="31"/>
      <c r="BIK4" s="31"/>
      <c r="BIL4" s="31"/>
      <c r="BIM4" s="31"/>
      <c r="BIN4" s="31"/>
      <c r="BIO4" s="31"/>
      <c r="BIP4" s="31"/>
      <c r="BIQ4" s="31"/>
      <c r="BIR4" s="31"/>
      <c r="BIS4" s="31"/>
      <c r="BIT4" s="31"/>
      <c r="BIU4" s="31"/>
      <c r="BIV4" s="31"/>
      <c r="BIW4" s="31"/>
      <c r="BIX4" s="31"/>
      <c r="BIY4" s="31"/>
      <c r="BIZ4" s="31"/>
      <c r="BJA4" s="31"/>
      <c r="BJB4" s="31"/>
      <c r="BJC4" s="31"/>
      <c r="BJD4" s="31"/>
      <c r="BJE4" s="31"/>
      <c r="BJF4" s="31"/>
      <c r="BJG4" s="31"/>
      <c r="BJH4" s="31"/>
      <c r="BJI4" s="31"/>
      <c r="BJJ4" s="31"/>
      <c r="BJK4" s="31"/>
      <c r="BJL4" s="31"/>
      <c r="BJM4" s="31"/>
      <c r="BJN4" s="31"/>
      <c r="BJO4" s="31"/>
      <c r="BJP4" s="31"/>
      <c r="BJQ4" s="31"/>
      <c r="BJR4" s="31"/>
      <c r="BJS4" s="31"/>
      <c r="BJT4" s="31"/>
      <c r="BJU4" s="31"/>
      <c r="BJV4" s="31"/>
      <c r="BJW4" s="31"/>
      <c r="BJX4" s="31"/>
      <c r="BJY4" s="31"/>
      <c r="BJZ4" s="31"/>
      <c r="BKA4" s="31"/>
      <c r="BKB4" s="31"/>
      <c r="BKC4" s="31"/>
      <c r="BKD4" s="31"/>
      <c r="BKE4" s="31"/>
      <c r="BKF4" s="31"/>
      <c r="BKG4" s="31"/>
      <c r="BKH4" s="31"/>
      <c r="BKI4" s="31"/>
      <c r="BKJ4" s="31"/>
      <c r="BKK4" s="31"/>
      <c r="BKL4" s="31"/>
      <c r="BKM4" s="31"/>
      <c r="BKN4" s="31"/>
      <c r="BKO4" s="31"/>
      <c r="BKP4" s="31"/>
      <c r="BKQ4" s="31"/>
      <c r="BKR4" s="31"/>
      <c r="BKS4" s="31"/>
      <c r="BKT4" s="31"/>
      <c r="BKU4" s="31"/>
      <c r="BKV4" s="31"/>
      <c r="BKW4" s="31"/>
      <c r="BKX4" s="31"/>
      <c r="BKY4" s="31"/>
      <c r="BKZ4" s="31"/>
      <c r="BLA4" s="31"/>
      <c r="BLB4" s="31"/>
      <c r="BLC4" s="31"/>
      <c r="BLD4" s="31"/>
      <c r="BLE4" s="31"/>
      <c r="BLF4" s="31"/>
      <c r="BLG4" s="31"/>
      <c r="BLH4" s="31"/>
      <c r="BLI4" s="31"/>
      <c r="BLJ4" s="31"/>
      <c r="BLK4" s="31"/>
      <c r="BLL4" s="31"/>
      <c r="BLM4" s="31"/>
      <c r="BLN4" s="31"/>
      <c r="BLO4" s="31"/>
      <c r="BLP4" s="31"/>
      <c r="BLQ4" s="31"/>
      <c r="BLR4" s="31"/>
      <c r="BLS4" s="31"/>
      <c r="BLT4" s="31"/>
      <c r="BLU4" s="31"/>
      <c r="BLV4" s="31"/>
      <c r="BLW4" s="31"/>
      <c r="BLX4" s="31"/>
      <c r="BLY4" s="31"/>
      <c r="BLZ4" s="31"/>
      <c r="BMA4" s="31"/>
      <c r="BMB4" s="31"/>
      <c r="BMC4" s="31"/>
      <c r="BMD4" s="31"/>
      <c r="BME4" s="31"/>
      <c r="BMF4" s="31"/>
      <c r="BMG4" s="31"/>
      <c r="BMH4" s="31"/>
      <c r="BMI4" s="31"/>
      <c r="BMJ4" s="31"/>
      <c r="BMK4" s="31"/>
      <c r="BML4" s="31"/>
      <c r="BMM4" s="31"/>
      <c r="BMN4" s="31"/>
      <c r="BMO4" s="31"/>
      <c r="BMP4" s="31"/>
      <c r="BMQ4" s="31"/>
      <c r="BMR4" s="31"/>
      <c r="BMS4" s="31"/>
      <c r="BMT4" s="31"/>
      <c r="BMU4" s="31"/>
      <c r="BMV4" s="31"/>
      <c r="BMW4" s="31"/>
      <c r="BMX4" s="31"/>
      <c r="BMY4" s="31"/>
      <c r="BMZ4" s="31"/>
      <c r="BNA4" s="31"/>
      <c r="BNB4" s="31"/>
      <c r="BNC4" s="31"/>
      <c r="BND4" s="31"/>
      <c r="BNE4" s="31"/>
      <c r="BNF4" s="31"/>
      <c r="BNG4" s="31"/>
      <c r="BNH4" s="31"/>
      <c r="BNI4" s="31"/>
      <c r="BNJ4" s="31"/>
      <c r="BNK4" s="31"/>
      <c r="BNL4" s="31"/>
      <c r="BNM4" s="31"/>
      <c r="BNN4" s="31"/>
      <c r="BNO4" s="31"/>
      <c r="BNP4" s="31"/>
      <c r="BNQ4" s="31"/>
      <c r="BNR4" s="31"/>
      <c r="BNS4" s="31"/>
      <c r="BNT4" s="31"/>
      <c r="BNU4" s="31"/>
      <c r="BNV4" s="31"/>
      <c r="BNW4" s="31"/>
      <c r="BNX4" s="31"/>
      <c r="BNY4" s="31"/>
      <c r="BNZ4" s="31"/>
      <c r="BOA4" s="31"/>
      <c r="BOB4" s="31"/>
      <c r="BOC4" s="31"/>
      <c r="BOD4" s="31"/>
      <c r="BOE4" s="31"/>
      <c r="BOF4" s="31"/>
      <c r="BOG4" s="31"/>
      <c r="BOH4" s="31"/>
      <c r="BOI4" s="31"/>
      <c r="BOJ4" s="31"/>
      <c r="BOK4" s="31"/>
      <c r="BOL4" s="31"/>
      <c r="BOM4" s="31"/>
      <c r="BON4" s="31"/>
      <c r="BOO4" s="31"/>
      <c r="BOP4" s="31"/>
      <c r="BOQ4" s="31"/>
      <c r="BOR4" s="31"/>
      <c r="BOS4" s="31"/>
      <c r="BOT4" s="31"/>
      <c r="BOU4" s="31"/>
      <c r="BOV4" s="31"/>
      <c r="BOW4" s="31"/>
      <c r="BOX4" s="31"/>
      <c r="BOY4" s="31"/>
      <c r="BOZ4" s="31"/>
      <c r="BPA4" s="31"/>
      <c r="BPB4" s="31"/>
      <c r="BPC4" s="31"/>
      <c r="BPD4" s="31"/>
      <c r="BPE4" s="31"/>
      <c r="BPF4" s="31"/>
      <c r="BPG4" s="31"/>
      <c r="BPH4" s="31"/>
      <c r="BPI4" s="31"/>
      <c r="BPJ4" s="31"/>
      <c r="BPK4" s="31"/>
      <c r="BPL4" s="31"/>
      <c r="BPM4" s="31"/>
      <c r="BPN4" s="31"/>
      <c r="BPO4" s="31"/>
      <c r="BPP4" s="31"/>
      <c r="BPQ4" s="31"/>
      <c r="BPR4" s="31"/>
      <c r="BPS4" s="31"/>
      <c r="BPT4" s="31"/>
      <c r="BPU4" s="31"/>
      <c r="BPV4" s="31"/>
      <c r="BPW4" s="31"/>
      <c r="BPX4" s="31"/>
      <c r="BPY4" s="31"/>
      <c r="BPZ4" s="31"/>
      <c r="BQA4" s="31"/>
      <c r="BQB4" s="31"/>
      <c r="BQC4" s="31"/>
      <c r="BQD4" s="31"/>
      <c r="BQE4" s="31"/>
      <c r="BQF4" s="31"/>
      <c r="BQG4" s="31"/>
      <c r="BQH4" s="31"/>
      <c r="BQI4" s="31"/>
      <c r="BQJ4" s="31"/>
      <c r="BQK4" s="31"/>
      <c r="BQL4" s="31"/>
      <c r="BQM4" s="31"/>
      <c r="BQN4" s="31"/>
      <c r="BQO4" s="31"/>
      <c r="BQP4" s="31"/>
      <c r="BQQ4" s="31"/>
      <c r="BQR4" s="31"/>
      <c r="BQS4" s="31"/>
      <c r="BQT4" s="31"/>
      <c r="BQU4" s="31"/>
      <c r="BQV4" s="31"/>
      <c r="BQW4" s="31"/>
      <c r="BQX4" s="31"/>
      <c r="BQY4" s="31"/>
      <c r="BQZ4" s="31"/>
      <c r="BRA4" s="31"/>
      <c r="BRB4" s="31"/>
      <c r="BRC4" s="31"/>
      <c r="BRD4" s="31"/>
      <c r="BRE4" s="31"/>
      <c r="BRF4" s="31"/>
      <c r="BRG4" s="31"/>
      <c r="BRH4" s="31"/>
      <c r="BRI4" s="31"/>
      <c r="BRJ4" s="31"/>
      <c r="BRK4" s="31"/>
      <c r="BRL4" s="31"/>
      <c r="BRM4" s="31"/>
      <c r="BRN4" s="31"/>
      <c r="BRO4" s="31"/>
      <c r="BRP4" s="31"/>
      <c r="BRQ4" s="31"/>
      <c r="BRR4" s="31"/>
      <c r="BRS4" s="31"/>
      <c r="BRT4" s="31"/>
      <c r="BRU4" s="31"/>
      <c r="BRV4" s="31"/>
      <c r="BRW4" s="31"/>
      <c r="BRX4" s="31"/>
      <c r="BRY4" s="31"/>
      <c r="BRZ4" s="31"/>
      <c r="BSA4" s="31"/>
      <c r="BSB4" s="31"/>
      <c r="BSC4" s="31"/>
      <c r="BSD4" s="31"/>
      <c r="BSE4" s="31"/>
      <c r="BSF4" s="31"/>
      <c r="BSG4" s="31"/>
      <c r="BSH4" s="31"/>
      <c r="BSI4" s="31"/>
      <c r="BSJ4" s="31"/>
      <c r="BSK4" s="31"/>
      <c r="BSL4" s="31"/>
      <c r="BSM4" s="31"/>
      <c r="BSN4" s="31"/>
      <c r="BSO4" s="31"/>
      <c r="BSP4" s="31"/>
      <c r="BSQ4" s="31"/>
      <c r="BSR4" s="31"/>
      <c r="BSS4" s="31"/>
      <c r="BST4" s="31"/>
      <c r="BSU4" s="31"/>
      <c r="BSV4" s="31"/>
      <c r="BSW4" s="31"/>
      <c r="BSX4" s="31"/>
      <c r="BSY4" s="31"/>
      <c r="BSZ4" s="31"/>
      <c r="BTA4" s="31"/>
      <c r="BTB4" s="31"/>
      <c r="BTC4" s="31"/>
      <c r="BTD4" s="31"/>
      <c r="BTE4" s="31"/>
      <c r="BTF4" s="31"/>
      <c r="BTG4" s="31"/>
      <c r="BTH4" s="31"/>
      <c r="BTI4" s="31"/>
      <c r="BTJ4" s="31"/>
      <c r="BTK4" s="31"/>
      <c r="BTL4" s="31"/>
      <c r="BTM4" s="31"/>
      <c r="BTN4" s="31"/>
      <c r="BTO4" s="31"/>
      <c r="BTP4" s="31"/>
      <c r="BTQ4" s="31"/>
      <c r="BTR4" s="31"/>
      <c r="BTS4" s="31"/>
      <c r="BTT4" s="31"/>
      <c r="BTU4" s="31"/>
      <c r="BTV4" s="31"/>
      <c r="BTW4" s="31"/>
      <c r="BTX4" s="31"/>
      <c r="BTY4" s="31"/>
      <c r="BTZ4" s="31"/>
      <c r="BUA4" s="31"/>
      <c r="BUB4" s="31"/>
      <c r="BUC4" s="31"/>
      <c r="BUD4" s="31"/>
      <c r="BUE4" s="31"/>
      <c r="BUF4" s="31"/>
      <c r="BUG4" s="31"/>
      <c r="BUH4" s="31"/>
      <c r="BUI4" s="31"/>
      <c r="BUJ4" s="31"/>
      <c r="BUK4" s="31"/>
      <c r="BUL4" s="31"/>
      <c r="BUM4" s="31"/>
      <c r="BUN4" s="31"/>
      <c r="BUO4" s="31"/>
      <c r="BUP4" s="31"/>
      <c r="BUQ4" s="31"/>
      <c r="BUR4" s="31"/>
      <c r="BUS4" s="31"/>
      <c r="BUT4" s="31"/>
      <c r="BUU4" s="31"/>
      <c r="BUV4" s="31"/>
      <c r="BUW4" s="31"/>
      <c r="BUX4" s="31"/>
      <c r="BUY4" s="31"/>
      <c r="BUZ4" s="31"/>
      <c r="BVA4" s="31"/>
      <c r="BVB4" s="31"/>
      <c r="BVC4" s="31"/>
      <c r="BVD4" s="31"/>
      <c r="BVE4" s="31"/>
      <c r="BVF4" s="31"/>
      <c r="BVG4" s="31"/>
      <c r="BVH4" s="31"/>
      <c r="BVI4" s="31"/>
      <c r="BVJ4" s="31"/>
      <c r="BVK4" s="31"/>
      <c r="BVL4" s="31"/>
      <c r="BVM4" s="31"/>
      <c r="BVN4" s="31"/>
      <c r="BVO4" s="31"/>
      <c r="BVP4" s="31"/>
      <c r="BVQ4" s="31"/>
      <c r="BVR4" s="31"/>
      <c r="BVS4" s="31"/>
      <c r="BVT4" s="31"/>
      <c r="BVU4" s="31"/>
      <c r="BVV4" s="31"/>
      <c r="BVW4" s="31"/>
      <c r="BVX4" s="31"/>
      <c r="BVY4" s="31"/>
      <c r="BVZ4" s="31"/>
      <c r="BWA4" s="31"/>
      <c r="BWB4" s="31"/>
      <c r="BWC4" s="31"/>
      <c r="BWD4" s="31"/>
      <c r="BWE4" s="31"/>
      <c r="BWF4" s="31"/>
      <c r="BWG4" s="31"/>
      <c r="BWH4" s="31"/>
      <c r="BWI4" s="31"/>
      <c r="BWJ4" s="31"/>
      <c r="BWK4" s="31"/>
      <c r="BWL4" s="31"/>
      <c r="BWM4" s="31"/>
      <c r="BWN4" s="31"/>
      <c r="BWO4" s="31"/>
      <c r="BWP4" s="31"/>
      <c r="BWQ4" s="31"/>
      <c r="BWR4" s="31"/>
      <c r="BWS4" s="31"/>
      <c r="BWT4" s="31"/>
      <c r="BWU4" s="31"/>
      <c r="BWV4" s="31"/>
      <c r="BWW4" s="31"/>
      <c r="BWX4" s="31"/>
      <c r="BWY4" s="31"/>
      <c r="BWZ4" s="31"/>
      <c r="BXA4" s="31"/>
      <c r="BXB4" s="31"/>
      <c r="BXC4" s="31"/>
      <c r="BXD4" s="31"/>
      <c r="BXE4" s="31"/>
      <c r="BXF4" s="31"/>
      <c r="BXG4" s="31"/>
      <c r="BXH4" s="31"/>
      <c r="BXI4" s="31"/>
      <c r="BXJ4" s="31"/>
      <c r="BXK4" s="31"/>
      <c r="BXL4" s="31"/>
      <c r="BXM4" s="31"/>
      <c r="BXN4" s="31"/>
      <c r="BXO4" s="31"/>
      <c r="BXP4" s="31"/>
      <c r="BXQ4" s="31"/>
      <c r="BXR4" s="31"/>
      <c r="BXS4" s="31"/>
      <c r="BXT4" s="31"/>
      <c r="BXU4" s="31"/>
      <c r="BXV4" s="31"/>
      <c r="BXW4" s="31"/>
      <c r="BXX4" s="31"/>
      <c r="BXY4" s="31"/>
      <c r="BXZ4" s="31"/>
      <c r="BYA4" s="31"/>
      <c r="BYB4" s="31"/>
      <c r="BYC4" s="31"/>
      <c r="BYD4" s="31"/>
      <c r="BYE4" s="31"/>
      <c r="BYF4" s="31"/>
      <c r="BYG4" s="31"/>
      <c r="BYH4" s="31"/>
      <c r="BYI4" s="31"/>
      <c r="BYJ4" s="31"/>
      <c r="BYK4" s="31"/>
      <c r="BYL4" s="31"/>
      <c r="BYM4" s="31"/>
      <c r="BYN4" s="31"/>
      <c r="BYO4" s="31"/>
      <c r="BYP4" s="31"/>
      <c r="BYQ4" s="31"/>
      <c r="BYR4" s="31"/>
      <c r="BYS4" s="31"/>
      <c r="BYT4" s="31"/>
      <c r="BYU4" s="31"/>
      <c r="BYV4" s="31"/>
      <c r="BYW4" s="31"/>
      <c r="BYX4" s="31"/>
      <c r="BYY4" s="31"/>
      <c r="BYZ4" s="31"/>
      <c r="BZA4" s="31"/>
      <c r="BZB4" s="31"/>
      <c r="BZC4" s="31"/>
      <c r="BZD4" s="31"/>
      <c r="BZE4" s="31"/>
      <c r="BZF4" s="31"/>
      <c r="BZG4" s="31"/>
      <c r="BZH4" s="31"/>
      <c r="BZI4" s="31"/>
      <c r="BZJ4" s="31"/>
      <c r="BZK4" s="31"/>
      <c r="BZL4" s="31"/>
      <c r="BZM4" s="31"/>
      <c r="BZN4" s="31"/>
      <c r="BZO4" s="31"/>
      <c r="BZP4" s="31"/>
      <c r="BZQ4" s="31"/>
      <c r="BZR4" s="31"/>
      <c r="BZS4" s="31"/>
      <c r="BZT4" s="31"/>
      <c r="BZU4" s="31"/>
      <c r="BZV4" s="31"/>
      <c r="BZW4" s="31"/>
      <c r="BZX4" s="31"/>
      <c r="BZY4" s="31"/>
      <c r="BZZ4" s="31"/>
      <c r="CAA4" s="31"/>
      <c r="CAB4" s="31"/>
      <c r="CAC4" s="31"/>
      <c r="CAD4" s="31"/>
      <c r="CAE4" s="31"/>
      <c r="CAF4" s="31"/>
      <c r="CAG4" s="31"/>
      <c r="CAH4" s="31"/>
      <c r="CAI4" s="31"/>
      <c r="CAJ4" s="31"/>
      <c r="CAK4" s="31"/>
      <c r="CAL4" s="31"/>
      <c r="CAM4" s="31"/>
      <c r="CAN4" s="31"/>
      <c r="CAO4" s="31"/>
      <c r="CAP4" s="31"/>
      <c r="CAQ4" s="31"/>
      <c r="CAR4" s="31"/>
      <c r="CAS4" s="31"/>
      <c r="CAT4" s="31"/>
      <c r="CAU4" s="31"/>
      <c r="CAV4" s="31"/>
      <c r="CAW4" s="31"/>
      <c r="CAX4" s="31"/>
      <c r="CAY4" s="31"/>
      <c r="CAZ4" s="31"/>
      <c r="CBA4" s="31"/>
      <c r="CBB4" s="31"/>
      <c r="CBC4" s="31"/>
      <c r="CBD4" s="31"/>
      <c r="CBE4" s="31"/>
      <c r="CBF4" s="31"/>
      <c r="CBG4" s="31"/>
      <c r="CBH4" s="31"/>
      <c r="CBI4" s="31"/>
      <c r="CBJ4" s="31"/>
      <c r="CBK4" s="31"/>
      <c r="CBL4" s="31"/>
      <c r="CBM4" s="31"/>
      <c r="CBN4" s="31"/>
      <c r="CBO4" s="31"/>
      <c r="CBP4" s="31"/>
      <c r="CBQ4" s="31"/>
      <c r="CBR4" s="31"/>
      <c r="CBS4" s="31"/>
      <c r="CBT4" s="31"/>
      <c r="CBU4" s="31"/>
      <c r="CBV4" s="31"/>
      <c r="CBW4" s="31"/>
      <c r="CBX4" s="31"/>
      <c r="CBY4" s="31"/>
      <c r="CBZ4" s="31"/>
      <c r="CCA4" s="31"/>
      <c r="CCB4" s="31"/>
      <c r="CCC4" s="31"/>
      <c r="CCD4" s="31"/>
      <c r="CCE4" s="31"/>
      <c r="CCF4" s="31"/>
      <c r="CCG4" s="31"/>
      <c r="CCH4" s="31"/>
      <c r="CCI4" s="31"/>
      <c r="CCJ4" s="31"/>
      <c r="CCK4" s="31"/>
      <c r="CCL4" s="31"/>
      <c r="CCM4" s="31"/>
      <c r="CCN4" s="31"/>
      <c r="CCO4" s="31"/>
      <c r="CCP4" s="31"/>
      <c r="CCQ4" s="31"/>
      <c r="CCR4" s="31"/>
      <c r="CCS4" s="31"/>
      <c r="CCT4" s="31"/>
      <c r="CCU4" s="31"/>
      <c r="CCV4" s="31"/>
      <c r="CCW4" s="31"/>
      <c r="CCX4" s="31"/>
      <c r="CCY4" s="31"/>
      <c r="CCZ4" s="31"/>
      <c r="CDA4" s="31"/>
      <c r="CDB4" s="31"/>
      <c r="CDC4" s="31"/>
      <c r="CDD4" s="31"/>
      <c r="CDE4" s="31"/>
      <c r="CDF4" s="31"/>
      <c r="CDG4" s="31"/>
      <c r="CDH4" s="31"/>
      <c r="CDI4" s="31"/>
      <c r="CDJ4" s="31"/>
      <c r="CDK4" s="31"/>
      <c r="CDL4" s="31"/>
      <c r="CDM4" s="31"/>
      <c r="CDN4" s="31"/>
      <c r="CDO4" s="31"/>
      <c r="CDP4" s="31"/>
      <c r="CDQ4" s="31"/>
      <c r="CDR4" s="31"/>
      <c r="CDS4" s="31"/>
      <c r="CDT4" s="31"/>
      <c r="CDU4" s="31"/>
      <c r="CDV4" s="31"/>
      <c r="CDW4" s="31"/>
      <c r="CDX4" s="31"/>
      <c r="CDY4" s="31"/>
      <c r="CDZ4" s="31"/>
      <c r="CEA4" s="31"/>
      <c r="CEB4" s="31"/>
      <c r="CEC4" s="31"/>
      <c r="CED4" s="31"/>
      <c r="CEE4" s="31"/>
      <c r="CEF4" s="31"/>
      <c r="CEG4" s="31"/>
      <c r="CEH4" s="31"/>
      <c r="CEI4" s="31"/>
      <c r="CEJ4" s="31"/>
      <c r="CEK4" s="31"/>
      <c r="CEL4" s="31"/>
      <c r="CEM4" s="31"/>
      <c r="CEN4" s="31"/>
      <c r="CEO4" s="31"/>
      <c r="CEP4" s="31"/>
      <c r="CEQ4" s="31"/>
      <c r="CER4" s="31"/>
      <c r="CES4" s="31"/>
      <c r="CET4" s="31"/>
      <c r="CEU4" s="31"/>
      <c r="CEV4" s="31"/>
      <c r="CEW4" s="31"/>
      <c r="CEX4" s="31"/>
      <c r="CEY4" s="31"/>
      <c r="CEZ4" s="31"/>
      <c r="CFA4" s="31"/>
      <c r="CFB4" s="31"/>
      <c r="CFC4" s="31"/>
      <c r="CFD4" s="31"/>
      <c r="CFE4" s="31"/>
      <c r="CFF4" s="31"/>
      <c r="CFG4" s="31"/>
      <c r="CFH4" s="31"/>
      <c r="CFI4" s="31"/>
      <c r="CFJ4" s="31"/>
      <c r="CFK4" s="31"/>
      <c r="CFL4" s="31"/>
      <c r="CFM4" s="31"/>
      <c r="CFN4" s="31"/>
      <c r="CFO4" s="31"/>
      <c r="CFP4" s="31"/>
      <c r="CFQ4" s="31"/>
      <c r="CFR4" s="31"/>
      <c r="CFS4" s="31"/>
      <c r="CFT4" s="31"/>
      <c r="CFU4" s="31"/>
      <c r="CFV4" s="31"/>
      <c r="CFW4" s="31"/>
      <c r="CFX4" s="31"/>
      <c r="CFY4" s="31"/>
      <c r="CFZ4" s="31"/>
      <c r="CGA4" s="31"/>
      <c r="CGB4" s="31"/>
      <c r="CGC4" s="31"/>
      <c r="CGD4" s="31"/>
      <c r="CGE4" s="31"/>
      <c r="CGF4" s="31"/>
      <c r="CGG4" s="31"/>
      <c r="CGH4" s="31"/>
      <c r="CGI4" s="31"/>
      <c r="CGJ4" s="31"/>
      <c r="CGK4" s="31"/>
      <c r="CGL4" s="31"/>
      <c r="CGM4" s="31"/>
      <c r="CGN4" s="31"/>
      <c r="CGO4" s="31"/>
      <c r="CGP4" s="31"/>
      <c r="CGQ4" s="31"/>
      <c r="CGR4" s="31"/>
      <c r="CGS4" s="31"/>
      <c r="CGT4" s="31"/>
      <c r="CGU4" s="31"/>
      <c r="CGV4" s="31"/>
      <c r="CGW4" s="31"/>
      <c r="CGX4" s="31"/>
      <c r="CGY4" s="31"/>
      <c r="CGZ4" s="31"/>
      <c r="CHA4" s="31"/>
      <c r="CHB4" s="31"/>
      <c r="CHC4" s="31"/>
      <c r="CHD4" s="31"/>
      <c r="CHE4" s="31"/>
      <c r="CHF4" s="31"/>
      <c r="CHG4" s="31"/>
      <c r="CHH4" s="31"/>
      <c r="CHI4" s="31"/>
      <c r="CHJ4" s="31"/>
      <c r="CHK4" s="31"/>
      <c r="CHL4" s="31"/>
      <c r="CHM4" s="31"/>
      <c r="CHN4" s="31"/>
      <c r="CHO4" s="31"/>
      <c r="CHP4" s="31"/>
      <c r="CHQ4" s="31"/>
      <c r="CHR4" s="31"/>
      <c r="CHS4" s="31"/>
      <c r="CHT4" s="31"/>
      <c r="CHU4" s="31"/>
      <c r="CHV4" s="31"/>
      <c r="CHW4" s="31"/>
      <c r="CHX4" s="31"/>
      <c r="CHY4" s="31"/>
      <c r="CHZ4" s="31"/>
      <c r="CIA4" s="31"/>
      <c r="CIB4" s="31"/>
      <c r="CIC4" s="31"/>
      <c r="CID4" s="31"/>
      <c r="CIE4" s="31"/>
      <c r="CIF4" s="31"/>
      <c r="CIG4" s="31"/>
      <c r="CIH4" s="31"/>
      <c r="CII4" s="31"/>
      <c r="CIJ4" s="31"/>
      <c r="CIK4" s="31"/>
      <c r="CIL4" s="31"/>
      <c r="CIM4" s="31"/>
      <c r="CIN4" s="31"/>
      <c r="CIO4" s="31"/>
      <c r="CIP4" s="31"/>
      <c r="CIQ4" s="31"/>
      <c r="CIR4" s="31"/>
      <c r="CIS4" s="31"/>
      <c r="CIT4" s="31"/>
      <c r="CIU4" s="31"/>
      <c r="CIV4" s="31"/>
      <c r="CIW4" s="31"/>
      <c r="CIX4" s="31"/>
      <c r="CIY4" s="31"/>
      <c r="CIZ4" s="31"/>
      <c r="CJA4" s="31"/>
      <c r="CJB4" s="31"/>
      <c r="CJC4" s="31"/>
      <c r="CJD4" s="31"/>
      <c r="CJE4" s="31"/>
      <c r="CJF4" s="31"/>
      <c r="CJG4" s="31"/>
      <c r="CJH4" s="31"/>
      <c r="CJI4" s="31"/>
      <c r="CJJ4" s="31"/>
      <c r="CJK4" s="31"/>
      <c r="CJL4" s="31"/>
      <c r="CJM4" s="31"/>
      <c r="CJN4" s="31"/>
      <c r="CJO4" s="31"/>
      <c r="CJP4" s="31"/>
      <c r="CJQ4" s="31"/>
      <c r="CJR4" s="31"/>
      <c r="CJS4" s="31"/>
      <c r="CJT4" s="31"/>
      <c r="CJU4" s="31"/>
      <c r="CJV4" s="31"/>
      <c r="CJW4" s="31"/>
      <c r="CJX4" s="31"/>
      <c r="CJY4" s="31"/>
      <c r="CJZ4" s="31"/>
      <c r="CKA4" s="31"/>
      <c r="CKB4" s="31"/>
      <c r="CKC4" s="31"/>
      <c r="CKD4" s="31"/>
      <c r="CKE4" s="31"/>
      <c r="CKF4" s="31"/>
      <c r="CKG4" s="31"/>
      <c r="CKH4" s="31"/>
      <c r="CKI4" s="31"/>
      <c r="CKJ4" s="31"/>
      <c r="CKK4" s="31"/>
      <c r="CKL4" s="31"/>
      <c r="CKM4" s="31"/>
      <c r="CKN4" s="31"/>
      <c r="CKO4" s="31"/>
      <c r="CKP4" s="31"/>
      <c r="CKQ4" s="31"/>
      <c r="CKR4" s="31"/>
      <c r="CKS4" s="31"/>
      <c r="CKT4" s="31"/>
      <c r="CKU4" s="31"/>
      <c r="CKV4" s="31"/>
      <c r="CKW4" s="31"/>
      <c r="CKX4" s="31"/>
      <c r="CKY4" s="31"/>
      <c r="CKZ4" s="31"/>
      <c r="CLA4" s="31"/>
      <c r="CLB4" s="31"/>
      <c r="CLC4" s="31"/>
      <c r="CLD4" s="31"/>
      <c r="CLE4" s="31"/>
      <c r="CLF4" s="31"/>
      <c r="CLG4" s="31"/>
      <c r="CLH4" s="31"/>
      <c r="CLI4" s="31"/>
      <c r="CLJ4" s="31"/>
      <c r="CLK4" s="31"/>
      <c r="CLL4" s="31"/>
      <c r="CLM4" s="31"/>
      <c r="CLN4" s="31"/>
      <c r="CLO4" s="31"/>
      <c r="CLP4" s="31"/>
      <c r="CLQ4" s="31"/>
      <c r="CLR4" s="31"/>
      <c r="CLS4" s="31"/>
      <c r="CLT4" s="31"/>
      <c r="CLU4" s="31"/>
      <c r="CLV4" s="31"/>
      <c r="CLW4" s="31"/>
      <c r="CLX4" s="31"/>
      <c r="CLY4" s="31"/>
      <c r="CLZ4" s="31"/>
      <c r="CMA4" s="31"/>
      <c r="CMB4" s="31"/>
      <c r="CMC4" s="31"/>
      <c r="CMD4" s="31"/>
      <c r="CME4" s="31"/>
      <c r="CMF4" s="31"/>
      <c r="CMG4" s="31"/>
      <c r="CMH4" s="31"/>
      <c r="CMI4" s="31"/>
      <c r="CMJ4" s="31"/>
      <c r="CMK4" s="31"/>
      <c r="CML4" s="31"/>
      <c r="CMM4" s="31"/>
      <c r="CMN4" s="31"/>
      <c r="CMO4" s="31"/>
      <c r="CMP4" s="31"/>
      <c r="CMQ4" s="31"/>
      <c r="CMR4" s="31"/>
      <c r="CMS4" s="31"/>
      <c r="CMT4" s="31"/>
      <c r="CMU4" s="31"/>
      <c r="CMV4" s="31"/>
      <c r="CMW4" s="31"/>
      <c r="CMX4" s="31"/>
      <c r="CMY4" s="31"/>
      <c r="CMZ4" s="31"/>
      <c r="CNA4" s="31"/>
      <c r="CNB4" s="31"/>
      <c r="CNC4" s="31"/>
      <c r="CND4" s="31"/>
      <c r="CNE4" s="31"/>
      <c r="CNF4" s="31"/>
      <c r="CNG4" s="31"/>
      <c r="CNH4" s="31"/>
      <c r="CNI4" s="31"/>
      <c r="CNJ4" s="31"/>
      <c r="CNK4" s="31"/>
      <c r="CNL4" s="31"/>
      <c r="CNM4" s="31"/>
      <c r="CNN4" s="31"/>
      <c r="CNO4" s="31"/>
      <c r="CNP4" s="31"/>
      <c r="CNQ4" s="31"/>
      <c r="CNR4" s="31"/>
      <c r="CNS4" s="31"/>
      <c r="CNT4" s="31"/>
      <c r="CNU4" s="31"/>
      <c r="CNV4" s="31"/>
      <c r="CNW4" s="31"/>
      <c r="CNX4" s="31"/>
      <c r="CNY4" s="31"/>
      <c r="CNZ4" s="31"/>
      <c r="COA4" s="31"/>
      <c r="COB4" s="31"/>
      <c r="COC4" s="31"/>
      <c r="COD4" s="31"/>
      <c r="COE4" s="31"/>
      <c r="COF4" s="31"/>
      <c r="COG4" s="31"/>
      <c r="COH4" s="31"/>
      <c r="COI4" s="31"/>
      <c r="COJ4" s="31"/>
      <c r="COK4" s="31"/>
      <c r="COL4" s="31"/>
      <c r="COM4" s="31"/>
      <c r="CON4" s="31"/>
      <c r="COO4" s="31"/>
      <c r="COP4" s="31"/>
      <c r="COQ4" s="31"/>
      <c r="COR4" s="31"/>
      <c r="COS4" s="31"/>
      <c r="COT4" s="31"/>
      <c r="COU4" s="31"/>
      <c r="COV4" s="31"/>
      <c r="COW4" s="31"/>
      <c r="COX4" s="31"/>
      <c r="COY4" s="31"/>
      <c r="COZ4" s="31"/>
      <c r="CPA4" s="31"/>
      <c r="CPB4" s="31"/>
      <c r="CPC4" s="31"/>
      <c r="CPD4" s="31"/>
      <c r="CPE4" s="31"/>
      <c r="CPF4" s="31"/>
      <c r="CPG4" s="31"/>
      <c r="CPH4" s="31"/>
      <c r="CPI4" s="31"/>
      <c r="CPJ4" s="31"/>
      <c r="CPK4" s="31"/>
      <c r="CPL4" s="31"/>
      <c r="CPM4" s="31"/>
      <c r="CPN4" s="31"/>
      <c r="CPO4" s="31"/>
      <c r="CPP4" s="31"/>
      <c r="CPQ4" s="31"/>
      <c r="CPR4" s="31"/>
      <c r="CPS4" s="31"/>
      <c r="CPT4" s="31"/>
      <c r="CPU4" s="31"/>
      <c r="CPV4" s="31"/>
      <c r="CPW4" s="31"/>
      <c r="CPX4" s="31"/>
      <c r="CPY4" s="31"/>
      <c r="CPZ4" s="31"/>
      <c r="CQA4" s="31"/>
      <c r="CQB4" s="31"/>
      <c r="CQC4" s="31"/>
      <c r="CQD4" s="31"/>
      <c r="CQE4" s="31"/>
      <c r="CQF4" s="31"/>
      <c r="CQG4" s="31"/>
      <c r="CQH4" s="31"/>
      <c r="CQI4" s="31"/>
      <c r="CQJ4" s="31"/>
      <c r="CQK4" s="31"/>
      <c r="CQL4" s="31"/>
      <c r="CQM4" s="31"/>
      <c r="CQN4" s="31"/>
      <c r="CQO4" s="31"/>
      <c r="CQP4" s="31"/>
      <c r="CQQ4" s="31"/>
      <c r="CQR4" s="31"/>
      <c r="CQS4" s="31"/>
      <c r="CQT4" s="31"/>
      <c r="CQU4" s="31"/>
      <c r="CQV4" s="31"/>
      <c r="CQW4" s="31"/>
      <c r="CQX4" s="31"/>
      <c r="CQY4" s="31"/>
      <c r="CQZ4" s="31"/>
      <c r="CRA4" s="31"/>
      <c r="CRB4" s="31"/>
      <c r="CRC4" s="31"/>
      <c r="CRD4" s="31"/>
      <c r="CRE4" s="31"/>
      <c r="CRF4" s="31"/>
      <c r="CRG4" s="31"/>
      <c r="CRH4" s="31"/>
      <c r="CRI4" s="31"/>
      <c r="CRJ4" s="31"/>
      <c r="CRK4" s="31"/>
      <c r="CRL4" s="31"/>
      <c r="CRM4" s="31"/>
      <c r="CRN4" s="31"/>
      <c r="CRO4" s="31"/>
      <c r="CRP4" s="31"/>
      <c r="CRQ4" s="31"/>
      <c r="CRR4" s="31"/>
      <c r="CRS4" s="31"/>
      <c r="CRT4" s="31"/>
      <c r="CRU4" s="31"/>
      <c r="CRV4" s="31"/>
      <c r="CRW4" s="31"/>
      <c r="CRX4" s="31"/>
      <c r="CRY4" s="31"/>
      <c r="CRZ4" s="31"/>
      <c r="CSA4" s="31"/>
      <c r="CSB4" s="31"/>
      <c r="CSC4" s="31"/>
      <c r="CSD4" s="31"/>
      <c r="CSE4" s="31"/>
      <c r="CSF4" s="31"/>
      <c r="CSG4" s="31"/>
      <c r="CSH4" s="31"/>
      <c r="CSI4" s="31"/>
      <c r="CSJ4" s="31"/>
      <c r="CSK4" s="31"/>
      <c r="CSL4" s="31"/>
      <c r="CSM4" s="31"/>
      <c r="CSN4" s="31"/>
      <c r="CSO4" s="31"/>
      <c r="CSP4" s="31"/>
      <c r="CSQ4" s="31"/>
      <c r="CSR4" s="31"/>
      <c r="CSS4" s="31"/>
      <c r="CST4" s="31"/>
      <c r="CSU4" s="31"/>
      <c r="CSV4" s="31"/>
      <c r="CSW4" s="31"/>
      <c r="CSX4" s="31"/>
      <c r="CSY4" s="31"/>
      <c r="CSZ4" s="31"/>
      <c r="CTA4" s="31"/>
      <c r="CTB4" s="31"/>
      <c r="CTC4" s="31"/>
      <c r="CTD4" s="31"/>
      <c r="CTE4" s="31"/>
      <c r="CTF4" s="31"/>
      <c r="CTG4" s="31"/>
      <c r="CTH4" s="31"/>
      <c r="CTI4" s="31"/>
      <c r="CTJ4" s="31"/>
      <c r="CTK4" s="31"/>
      <c r="CTL4" s="31"/>
      <c r="CTM4" s="31"/>
      <c r="CTN4" s="31"/>
      <c r="CTO4" s="31"/>
      <c r="CTP4" s="31"/>
      <c r="CTQ4" s="31"/>
      <c r="CTR4" s="31"/>
      <c r="CTS4" s="31"/>
      <c r="CTT4" s="31"/>
      <c r="CTU4" s="31"/>
      <c r="CTV4" s="31"/>
      <c r="CTW4" s="31"/>
      <c r="CTX4" s="31"/>
      <c r="CTY4" s="31"/>
      <c r="CTZ4" s="31"/>
      <c r="CUA4" s="31"/>
      <c r="CUB4" s="31"/>
      <c r="CUC4" s="31"/>
      <c r="CUD4" s="31"/>
      <c r="CUE4" s="31"/>
      <c r="CUF4" s="31"/>
      <c r="CUG4" s="31"/>
      <c r="CUH4" s="31"/>
      <c r="CUI4" s="31"/>
      <c r="CUJ4" s="31"/>
      <c r="CUK4" s="31"/>
      <c r="CUL4" s="31"/>
      <c r="CUM4" s="31"/>
      <c r="CUN4" s="31"/>
      <c r="CUO4" s="31"/>
      <c r="CUP4" s="31"/>
      <c r="CUQ4" s="31"/>
      <c r="CUR4" s="31"/>
      <c r="CUS4" s="31"/>
      <c r="CUT4" s="31"/>
      <c r="CUU4" s="31"/>
      <c r="CUV4" s="31"/>
      <c r="CUW4" s="31"/>
      <c r="CUX4" s="31"/>
      <c r="CUY4" s="31"/>
      <c r="CUZ4" s="31"/>
      <c r="CVA4" s="31"/>
      <c r="CVB4" s="31"/>
      <c r="CVC4" s="31"/>
      <c r="CVD4" s="31"/>
      <c r="CVE4" s="31"/>
      <c r="CVF4" s="31"/>
      <c r="CVG4" s="31"/>
      <c r="CVH4" s="31"/>
      <c r="CVI4" s="31"/>
      <c r="CVJ4" s="31"/>
      <c r="CVK4" s="31"/>
      <c r="CVL4" s="31"/>
      <c r="CVM4" s="31"/>
      <c r="CVN4" s="31"/>
      <c r="CVO4" s="31"/>
      <c r="CVP4" s="31"/>
      <c r="CVQ4" s="31"/>
      <c r="CVR4" s="31"/>
      <c r="CVS4" s="31"/>
      <c r="CVT4" s="31"/>
      <c r="CVU4" s="31"/>
      <c r="CVV4" s="31"/>
      <c r="CVW4" s="31"/>
      <c r="CVX4" s="31"/>
      <c r="CVY4" s="31"/>
      <c r="CVZ4" s="31"/>
      <c r="CWA4" s="31"/>
      <c r="CWB4" s="31"/>
      <c r="CWC4" s="31"/>
      <c r="CWD4" s="31"/>
      <c r="CWE4" s="31"/>
      <c r="CWF4" s="31"/>
      <c r="CWG4" s="31"/>
      <c r="CWH4" s="31"/>
      <c r="CWI4" s="31"/>
      <c r="CWJ4" s="31"/>
      <c r="CWK4" s="31"/>
      <c r="CWL4" s="31"/>
      <c r="CWM4" s="31"/>
      <c r="CWN4" s="31"/>
      <c r="CWO4" s="31"/>
      <c r="CWP4" s="31"/>
      <c r="CWQ4" s="31"/>
      <c r="CWR4" s="31"/>
      <c r="CWS4" s="31"/>
      <c r="CWT4" s="31"/>
      <c r="CWU4" s="31"/>
      <c r="CWV4" s="31"/>
      <c r="CWW4" s="31"/>
      <c r="CWX4" s="31"/>
      <c r="CWY4" s="31"/>
      <c r="CWZ4" s="31"/>
      <c r="CXA4" s="31"/>
      <c r="CXB4" s="31"/>
      <c r="CXC4" s="31"/>
      <c r="CXD4" s="31"/>
      <c r="CXE4" s="31"/>
      <c r="CXF4" s="31"/>
      <c r="CXG4" s="31"/>
      <c r="CXH4" s="31"/>
      <c r="CXI4" s="31"/>
      <c r="CXJ4" s="31"/>
      <c r="CXK4" s="31"/>
      <c r="CXL4" s="31"/>
      <c r="CXM4" s="31"/>
      <c r="CXN4" s="31"/>
      <c r="CXO4" s="31"/>
      <c r="CXP4" s="31"/>
      <c r="CXQ4" s="31"/>
      <c r="CXR4" s="31"/>
      <c r="CXS4" s="31"/>
      <c r="CXT4" s="31"/>
      <c r="CXU4" s="31"/>
      <c r="CXV4" s="31"/>
      <c r="CXW4" s="31"/>
      <c r="CXX4" s="31"/>
      <c r="CXY4" s="31"/>
      <c r="CXZ4" s="31"/>
      <c r="CYA4" s="31"/>
      <c r="CYB4" s="31"/>
      <c r="CYC4" s="31"/>
      <c r="CYD4" s="31"/>
      <c r="CYE4" s="31"/>
      <c r="CYF4" s="31"/>
      <c r="CYG4" s="31"/>
      <c r="CYH4" s="31"/>
      <c r="CYI4" s="31"/>
      <c r="CYJ4" s="31"/>
      <c r="CYK4" s="31"/>
      <c r="CYL4" s="31"/>
      <c r="CYM4" s="31"/>
      <c r="CYN4" s="31"/>
      <c r="CYO4" s="31"/>
      <c r="CYP4" s="31"/>
      <c r="CYQ4" s="31"/>
      <c r="CYR4" s="31"/>
      <c r="CYS4" s="31"/>
      <c r="CYT4" s="31"/>
      <c r="CYU4" s="31"/>
      <c r="CYV4" s="31"/>
      <c r="CYW4" s="31"/>
      <c r="CYX4" s="31"/>
      <c r="CYY4" s="31"/>
      <c r="CYZ4" s="31"/>
      <c r="CZA4" s="31"/>
      <c r="CZB4" s="31"/>
      <c r="CZC4" s="31"/>
      <c r="CZD4" s="31"/>
      <c r="CZE4" s="31"/>
      <c r="CZF4" s="31"/>
      <c r="CZG4" s="31"/>
      <c r="CZH4" s="31"/>
      <c r="CZI4" s="31"/>
      <c r="CZJ4" s="31"/>
      <c r="CZK4" s="31"/>
      <c r="CZL4" s="31"/>
      <c r="CZM4" s="31"/>
      <c r="CZN4" s="31"/>
      <c r="CZO4" s="31"/>
      <c r="CZP4" s="31"/>
      <c r="CZQ4" s="31"/>
      <c r="CZR4" s="31"/>
      <c r="CZS4" s="31"/>
      <c r="CZT4" s="31"/>
      <c r="CZU4" s="31"/>
      <c r="CZV4" s="31"/>
      <c r="CZW4" s="31"/>
      <c r="CZX4" s="31"/>
      <c r="CZY4" s="31"/>
      <c r="CZZ4" s="31"/>
      <c r="DAA4" s="31"/>
      <c r="DAB4" s="31"/>
      <c r="DAC4" s="31"/>
      <c r="DAD4" s="31"/>
      <c r="DAE4" s="31"/>
      <c r="DAF4" s="31"/>
      <c r="DAG4" s="31"/>
      <c r="DAH4" s="31"/>
      <c r="DAI4" s="31"/>
      <c r="DAJ4" s="31"/>
      <c r="DAK4" s="31"/>
      <c r="DAL4" s="31"/>
      <c r="DAM4" s="31"/>
      <c r="DAN4" s="31"/>
      <c r="DAO4" s="31"/>
      <c r="DAP4" s="31"/>
      <c r="DAQ4" s="31"/>
      <c r="DAR4" s="31"/>
      <c r="DAS4" s="31"/>
      <c r="DAT4" s="31"/>
      <c r="DAU4" s="31"/>
      <c r="DAV4" s="31"/>
      <c r="DAW4" s="31"/>
      <c r="DAX4" s="31"/>
      <c r="DAY4" s="31"/>
      <c r="DAZ4" s="31"/>
      <c r="DBA4" s="31"/>
      <c r="DBB4" s="31"/>
      <c r="DBC4" s="31"/>
      <c r="DBD4" s="31"/>
      <c r="DBE4" s="31"/>
      <c r="DBF4" s="31"/>
      <c r="DBG4" s="31"/>
      <c r="DBH4" s="31"/>
      <c r="DBI4" s="31"/>
      <c r="DBJ4" s="31"/>
      <c r="DBK4" s="31"/>
      <c r="DBL4" s="31"/>
      <c r="DBM4" s="31"/>
      <c r="DBN4" s="31"/>
      <c r="DBO4" s="31"/>
      <c r="DBP4" s="31"/>
      <c r="DBQ4" s="31"/>
      <c r="DBR4" s="31"/>
      <c r="DBS4" s="31"/>
      <c r="DBT4" s="31"/>
      <c r="DBU4" s="31"/>
      <c r="DBV4" s="31"/>
      <c r="DBW4" s="31"/>
      <c r="DBX4" s="31"/>
      <c r="DBY4" s="31"/>
      <c r="DBZ4" s="31"/>
      <c r="DCA4" s="31"/>
      <c r="DCB4" s="31"/>
      <c r="DCC4" s="31"/>
      <c r="DCD4" s="31"/>
      <c r="DCE4" s="31"/>
      <c r="DCF4" s="31"/>
      <c r="DCG4" s="31"/>
      <c r="DCH4" s="31"/>
      <c r="DCI4" s="31"/>
      <c r="DCJ4" s="31"/>
      <c r="DCK4" s="31"/>
      <c r="DCL4" s="31"/>
      <c r="DCM4" s="31"/>
      <c r="DCN4" s="31"/>
      <c r="DCO4" s="31"/>
      <c r="DCP4" s="31"/>
      <c r="DCQ4" s="31"/>
      <c r="DCR4" s="31"/>
      <c r="DCS4" s="31"/>
      <c r="DCT4" s="31"/>
      <c r="DCU4" s="31"/>
      <c r="DCV4" s="31"/>
      <c r="DCW4" s="31"/>
      <c r="DCX4" s="31"/>
      <c r="DCY4" s="31"/>
      <c r="DCZ4" s="31"/>
      <c r="DDA4" s="31"/>
      <c r="DDB4" s="31"/>
      <c r="DDC4" s="31"/>
      <c r="DDD4" s="31"/>
      <c r="DDE4" s="31"/>
      <c r="DDF4" s="31"/>
      <c r="DDG4" s="31"/>
      <c r="DDH4" s="31"/>
      <c r="DDI4" s="31"/>
      <c r="DDJ4" s="31"/>
      <c r="DDK4" s="31"/>
      <c r="DDL4" s="31"/>
      <c r="DDM4" s="31"/>
      <c r="DDN4" s="31"/>
      <c r="DDO4" s="31"/>
      <c r="DDP4" s="31"/>
      <c r="DDQ4" s="31"/>
      <c r="DDR4" s="31"/>
      <c r="DDS4" s="31"/>
      <c r="DDT4" s="31"/>
      <c r="DDU4" s="31"/>
      <c r="DDV4" s="31"/>
      <c r="DDW4" s="31"/>
      <c r="DDX4" s="31"/>
      <c r="DDY4" s="31"/>
      <c r="DDZ4" s="31"/>
      <c r="DEA4" s="31"/>
      <c r="DEB4" s="31"/>
      <c r="DEC4" s="31"/>
      <c r="DED4" s="31"/>
      <c r="DEE4" s="31"/>
      <c r="DEF4" s="31"/>
      <c r="DEG4" s="31"/>
      <c r="DEH4" s="31"/>
      <c r="DEI4" s="31"/>
      <c r="DEJ4" s="31"/>
      <c r="DEK4" s="31"/>
      <c r="DEL4" s="31"/>
      <c r="DEM4" s="31"/>
      <c r="DEN4" s="31"/>
      <c r="DEO4" s="31"/>
      <c r="DEP4" s="31"/>
      <c r="DEQ4" s="31"/>
      <c r="DER4" s="31"/>
      <c r="DES4" s="31"/>
      <c r="DET4" s="31"/>
      <c r="DEU4" s="31"/>
      <c r="DEV4" s="31"/>
      <c r="DEW4" s="31"/>
      <c r="DEX4" s="31"/>
      <c r="DEY4" s="31"/>
      <c r="DEZ4" s="31"/>
      <c r="DFA4" s="31"/>
      <c r="DFB4" s="31"/>
      <c r="DFC4" s="31"/>
      <c r="DFD4" s="31"/>
      <c r="DFE4" s="31"/>
      <c r="DFF4" s="31"/>
      <c r="DFG4" s="31"/>
      <c r="DFH4" s="31"/>
      <c r="DFI4" s="31"/>
      <c r="DFJ4" s="31"/>
      <c r="DFK4" s="31"/>
      <c r="DFL4" s="31"/>
      <c r="DFM4" s="31"/>
      <c r="DFN4" s="31"/>
      <c r="DFO4" s="31"/>
      <c r="DFP4" s="31"/>
      <c r="DFQ4" s="31"/>
      <c r="DFR4" s="31"/>
      <c r="DFS4" s="31"/>
      <c r="DFT4" s="31"/>
      <c r="DFU4" s="31"/>
      <c r="DFV4" s="31"/>
      <c r="DFW4" s="31"/>
      <c r="DFX4" s="31"/>
      <c r="DFY4" s="31"/>
      <c r="DFZ4" s="31"/>
      <c r="DGA4" s="31"/>
      <c r="DGB4" s="31"/>
      <c r="DGC4" s="31"/>
      <c r="DGD4" s="31"/>
      <c r="DGE4" s="31"/>
      <c r="DGF4" s="31"/>
      <c r="DGG4" s="31"/>
      <c r="DGH4" s="31"/>
      <c r="DGI4" s="31"/>
      <c r="DGJ4" s="31"/>
      <c r="DGK4" s="31"/>
      <c r="DGL4" s="31"/>
      <c r="DGM4" s="31"/>
      <c r="DGN4" s="31"/>
      <c r="DGO4" s="31"/>
      <c r="DGP4" s="31"/>
      <c r="DGQ4" s="31"/>
      <c r="DGR4" s="31"/>
      <c r="DGS4" s="31"/>
      <c r="DGT4" s="31"/>
      <c r="DGU4" s="31"/>
      <c r="DGV4" s="31"/>
      <c r="DGW4" s="31"/>
      <c r="DGX4" s="31"/>
      <c r="DGY4" s="31"/>
      <c r="DGZ4" s="31"/>
      <c r="DHA4" s="31"/>
      <c r="DHB4" s="31"/>
      <c r="DHC4" s="31"/>
      <c r="DHD4" s="31"/>
      <c r="DHE4" s="31"/>
      <c r="DHF4" s="31"/>
      <c r="DHG4" s="31"/>
      <c r="DHH4" s="31"/>
      <c r="DHI4" s="31"/>
      <c r="DHJ4" s="31"/>
      <c r="DHK4" s="31"/>
      <c r="DHL4" s="31"/>
      <c r="DHM4" s="31"/>
      <c r="DHN4" s="31"/>
      <c r="DHO4" s="31"/>
      <c r="DHP4" s="31"/>
      <c r="DHQ4" s="31"/>
      <c r="DHR4" s="31"/>
      <c r="DHS4" s="31"/>
      <c r="DHT4" s="31"/>
      <c r="DHU4" s="31"/>
      <c r="DHV4" s="31"/>
      <c r="DHW4" s="31"/>
      <c r="DHX4" s="31"/>
      <c r="DHY4" s="31"/>
      <c r="DHZ4" s="31"/>
      <c r="DIA4" s="31"/>
      <c r="DIB4" s="31"/>
      <c r="DIC4" s="31"/>
      <c r="DID4" s="31"/>
      <c r="DIE4" s="31"/>
      <c r="DIF4" s="31"/>
      <c r="DIG4" s="31"/>
      <c r="DIH4" s="31"/>
      <c r="DII4" s="31"/>
      <c r="DIJ4" s="31"/>
      <c r="DIK4" s="31"/>
      <c r="DIL4" s="31"/>
      <c r="DIM4" s="31"/>
      <c r="DIN4" s="31"/>
      <c r="DIO4" s="31"/>
      <c r="DIP4" s="31"/>
      <c r="DIQ4" s="31"/>
      <c r="DIR4" s="31"/>
      <c r="DIS4" s="31"/>
      <c r="DIT4" s="31"/>
      <c r="DIU4" s="31"/>
      <c r="DIV4" s="31"/>
      <c r="DIW4" s="31"/>
      <c r="DIX4" s="31"/>
      <c r="DIY4" s="31"/>
      <c r="DIZ4" s="31"/>
      <c r="DJA4" s="31"/>
      <c r="DJB4" s="31"/>
      <c r="DJC4" s="31"/>
      <c r="DJD4" s="31"/>
      <c r="DJE4" s="31"/>
      <c r="DJF4" s="31"/>
      <c r="DJG4" s="31"/>
      <c r="DJH4" s="31"/>
      <c r="DJI4" s="31"/>
      <c r="DJJ4" s="31"/>
      <c r="DJK4" s="31"/>
      <c r="DJL4" s="31"/>
      <c r="DJM4" s="31"/>
      <c r="DJN4" s="31"/>
      <c r="DJO4" s="31"/>
      <c r="DJP4" s="31"/>
      <c r="DJQ4" s="31"/>
      <c r="DJR4" s="31"/>
      <c r="DJS4" s="31"/>
      <c r="DJT4" s="31"/>
      <c r="DJU4" s="31"/>
      <c r="DJV4" s="31"/>
      <c r="DJW4" s="31"/>
      <c r="DJX4" s="31"/>
      <c r="DJY4" s="31"/>
      <c r="DJZ4" s="31"/>
      <c r="DKA4" s="31"/>
      <c r="DKB4" s="31"/>
      <c r="DKC4" s="31"/>
      <c r="DKD4" s="31"/>
      <c r="DKE4" s="31"/>
      <c r="DKF4" s="31"/>
      <c r="DKG4" s="31"/>
      <c r="DKH4" s="31"/>
      <c r="DKI4" s="31"/>
      <c r="DKJ4" s="31"/>
      <c r="DKK4" s="31"/>
      <c r="DKL4" s="31"/>
      <c r="DKM4" s="31"/>
      <c r="DKN4" s="31"/>
      <c r="DKO4" s="31"/>
      <c r="DKP4" s="31"/>
      <c r="DKQ4" s="31"/>
      <c r="DKR4" s="31"/>
      <c r="DKS4" s="31"/>
      <c r="DKT4" s="31"/>
      <c r="DKU4" s="31"/>
      <c r="DKV4" s="31"/>
      <c r="DKW4" s="31"/>
      <c r="DKX4" s="31"/>
      <c r="DKY4" s="31"/>
      <c r="DKZ4" s="31"/>
      <c r="DLA4" s="31"/>
      <c r="DLB4" s="31"/>
      <c r="DLC4" s="31"/>
      <c r="DLD4" s="31"/>
      <c r="DLE4" s="31"/>
      <c r="DLF4" s="31"/>
      <c r="DLG4" s="31"/>
      <c r="DLH4" s="31"/>
      <c r="DLI4" s="31"/>
      <c r="DLJ4" s="31"/>
      <c r="DLK4" s="31"/>
      <c r="DLL4" s="31"/>
      <c r="DLM4" s="31"/>
      <c r="DLN4" s="31"/>
      <c r="DLO4" s="31"/>
      <c r="DLP4" s="31"/>
      <c r="DLQ4" s="31"/>
      <c r="DLR4" s="31"/>
      <c r="DLS4" s="31"/>
      <c r="DLT4" s="31"/>
      <c r="DLU4" s="31"/>
      <c r="DLV4" s="31"/>
      <c r="DLW4" s="31"/>
      <c r="DLX4" s="31"/>
      <c r="DLY4" s="31"/>
      <c r="DLZ4" s="31"/>
      <c r="DMA4" s="31"/>
      <c r="DMB4" s="31"/>
      <c r="DMC4" s="31"/>
      <c r="DMD4" s="31"/>
      <c r="DME4" s="31"/>
      <c r="DMF4" s="31"/>
      <c r="DMG4" s="31"/>
      <c r="DMH4" s="31"/>
      <c r="DMI4" s="31"/>
      <c r="DMJ4" s="31"/>
      <c r="DMK4" s="31"/>
      <c r="DML4" s="31"/>
      <c r="DMM4" s="31"/>
      <c r="DMN4" s="31"/>
      <c r="DMO4" s="31"/>
      <c r="DMP4" s="31"/>
      <c r="DMQ4" s="31"/>
      <c r="DMR4" s="31"/>
      <c r="DMS4" s="31"/>
      <c r="DMT4" s="31"/>
      <c r="DMU4" s="31"/>
      <c r="DMV4" s="31"/>
      <c r="DMW4" s="31"/>
      <c r="DMX4" s="31"/>
      <c r="DMY4" s="31"/>
      <c r="DMZ4" s="31"/>
      <c r="DNA4" s="31"/>
      <c r="DNB4" s="31"/>
      <c r="DNC4" s="31"/>
      <c r="DND4" s="31"/>
      <c r="DNE4" s="31"/>
      <c r="DNF4" s="31"/>
      <c r="DNG4" s="31"/>
      <c r="DNH4" s="31"/>
      <c r="DNI4" s="31"/>
      <c r="DNJ4" s="31"/>
      <c r="DNK4" s="31"/>
      <c r="DNL4" s="31"/>
      <c r="DNM4" s="31"/>
      <c r="DNN4" s="31"/>
      <c r="DNO4" s="31"/>
      <c r="DNP4" s="31"/>
      <c r="DNQ4" s="31"/>
      <c r="DNR4" s="31"/>
      <c r="DNS4" s="31"/>
      <c r="DNT4" s="31"/>
      <c r="DNU4" s="31"/>
      <c r="DNV4" s="31"/>
      <c r="DNW4" s="31"/>
      <c r="DNX4" s="31"/>
      <c r="DNY4" s="31"/>
      <c r="DNZ4" s="31"/>
      <c r="DOA4" s="31"/>
      <c r="DOB4" s="31"/>
      <c r="DOC4" s="31"/>
      <c r="DOD4" s="31"/>
      <c r="DOE4" s="31"/>
      <c r="DOF4" s="31"/>
      <c r="DOG4" s="31"/>
      <c r="DOH4" s="31"/>
      <c r="DOI4" s="31"/>
      <c r="DOJ4" s="31"/>
      <c r="DOK4" s="31"/>
      <c r="DOL4" s="31"/>
      <c r="DOM4" s="31"/>
      <c r="DON4" s="31"/>
      <c r="DOO4" s="31"/>
      <c r="DOP4" s="31"/>
      <c r="DOQ4" s="31"/>
      <c r="DOR4" s="31"/>
      <c r="DOS4" s="31"/>
      <c r="DOT4" s="31"/>
      <c r="DOU4" s="31"/>
      <c r="DOV4" s="31"/>
      <c r="DOW4" s="31"/>
      <c r="DOX4" s="31"/>
      <c r="DOY4" s="31"/>
      <c r="DOZ4" s="31"/>
      <c r="DPA4" s="31"/>
      <c r="DPB4" s="31"/>
      <c r="DPC4" s="31"/>
      <c r="DPD4" s="31"/>
      <c r="DPE4" s="31"/>
      <c r="DPF4" s="31"/>
      <c r="DPG4" s="31"/>
      <c r="DPH4" s="31"/>
      <c r="DPI4" s="31"/>
      <c r="DPJ4" s="31"/>
      <c r="DPK4" s="31"/>
      <c r="DPL4" s="31"/>
      <c r="DPM4" s="31"/>
      <c r="DPN4" s="31"/>
      <c r="DPO4" s="31"/>
      <c r="DPP4" s="31"/>
      <c r="DPQ4" s="31"/>
      <c r="DPR4" s="31"/>
      <c r="DPS4" s="31"/>
      <c r="DPT4" s="31"/>
      <c r="DPU4" s="31"/>
      <c r="DPV4" s="31"/>
      <c r="DPW4" s="31"/>
      <c r="DPX4" s="31"/>
      <c r="DPY4" s="31"/>
      <c r="DPZ4" s="31"/>
      <c r="DQA4" s="31"/>
      <c r="DQB4" s="31"/>
      <c r="DQC4" s="31"/>
      <c r="DQD4" s="31"/>
      <c r="DQE4" s="31"/>
      <c r="DQF4" s="31"/>
      <c r="DQG4" s="31"/>
      <c r="DQH4" s="31"/>
      <c r="DQI4" s="31"/>
      <c r="DQJ4" s="31"/>
      <c r="DQK4" s="31"/>
      <c r="DQL4" s="31"/>
      <c r="DQM4" s="31"/>
      <c r="DQN4" s="31"/>
      <c r="DQO4" s="31"/>
      <c r="DQP4" s="31"/>
      <c r="DQQ4" s="31"/>
      <c r="DQR4" s="31"/>
      <c r="DQS4" s="31"/>
      <c r="DQT4" s="31"/>
      <c r="DQU4" s="31"/>
      <c r="DQV4" s="31"/>
      <c r="DQW4" s="31"/>
      <c r="DQX4" s="31"/>
      <c r="DQY4" s="31"/>
      <c r="DQZ4" s="31"/>
      <c r="DRA4" s="31"/>
      <c r="DRB4" s="31"/>
      <c r="DRC4" s="31"/>
      <c r="DRD4" s="31"/>
      <c r="DRE4" s="31"/>
      <c r="DRF4" s="31"/>
      <c r="DRG4" s="31"/>
      <c r="DRH4" s="31"/>
      <c r="DRI4" s="31"/>
      <c r="DRJ4" s="31"/>
      <c r="DRK4" s="31"/>
      <c r="DRL4" s="31"/>
      <c r="DRM4" s="31"/>
      <c r="DRN4" s="31"/>
      <c r="DRO4" s="31"/>
      <c r="DRP4" s="31"/>
      <c r="DRQ4" s="31"/>
      <c r="DRR4" s="31"/>
      <c r="DRS4" s="31"/>
      <c r="DRT4" s="31"/>
      <c r="DRU4" s="31"/>
      <c r="DRV4" s="31"/>
      <c r="DRW4" s="31"/>
      <c r="DRX4" s="31"/>
      <c r="DRY4" s="31"/>
      <c r="DRZ4" s="31"/>
      <c r="DSA4" s="31"/>
      <c r="DSB4" s="31"/>
      <c r="DSC4" s="31"/>
      <c r="DSD4" s="31"/>
      <c r="DSE4" s="31"/>
      <c r="DSF4" s="31"/>
      <c r="DSG4" s="31"/>
      <c r="DSH4" s="31"/>
      <c r="DSI4" s="31"/>
      <c r="DSJ4" s="31"/>
      <c r="DSK4" s="31"/>
      <c r="DSL4" s="31"/>
      <c r="DSM4" s="31"/>
      <c r="DSN4" s="31"/>
      <c r="DSO4" s="31"/>
      <c r="DSP4" s="31"/>
      <c r="DSQ4" s="31"/>
      <c r="DSR4" s="31"/>
      <c r="DSS4" s="31"/>
      <c r="DST4" s="31"/>
      <c r="DSU4" s="31"/>
      <c r="DSV4" s="31"/>
      <c r="DSW4" s="31"/>
      <c r="DSX4" s="31"/>
      <c r="DSY4" s="31"/>
      <c r="DSZ4" s="31"/>
      <c r="DTA4" s="31"/>
      <c r="DTB4" s="31"/>
      <c r="DTC4" s="31"/>
      <c r="DTD4" s="31"/>
      <c r="DTE4" s="31"/>
      <c r="DTF4" s="31"/>
      <c r="DTG4" s="31"/>
      <c r="DTH4" s="31"/>
      <c r="DTI4" s="31"/>
      <c r="DTJ4" s="31"/>
      <c r="DTK4" s="31"/>
      <c r="DTL4" s="31"/>
      <c r="DTM4" s="31"/>
      <c r="DTN4" s="31"/>
      <c r="DTO4" s="31"/>
      <c r="DTP4" s="31"/>
      <c r="DTQ4" s="31"/>
      <c r="DTR4" s="31"/>
      <c r="DTS4" s="31"/>
      <c r="DTT4" s="31"/>
      <c r="DTU4" s="31"/>
      <c r="DTV4" s="31"/>
      <c r="DTW4" s="31"/>
      <c r="DTX4" s="31"/>
      <c r="DTY4" s="31"/>
      <c r="DTZ4" s="31"/>
      <c r="DUA4" s="31"/>
      <c r="DUB4" s="31"/>
      <c r="DUC4" s="31"/>
      <c r="DUD4" s="31"/>
      <c r="DUE4" s="31"/>
      <c r="DUF4" s="31"/>
      <c r="DUG4" s="31"/>
      <c r="DUH4" s="31"/>
      <c r="DUI4" s="31"/>
      <c r="DUJ4" s="31"/>
      <c r="DUK4" s="31"/>
      <c r="DUL4" s="31"/>
      <c r="DUM4" s="31"/>
      <c r="DUN4" s="31"/>
      <c r="DUO4" s="31"/>
      <c r="DUP4" s="31"/>
      <c r="DUQ4" s="31"/>
      <c r="DUR4" s="31"/>
      <c r="DUS4" s="31"/>
      <c r="DUT4" s="31"/>
      <c r="DUU4" s="31"/>
      <c r="DUV4" s="31"/>
      <c r="DUW4" s="31"/>
      <c r="DUX4" s="31"/>
      <c r="DUY4" s="31"/>
      <c r="DUZ4" s="31"/>
      <c r="DVA4" s="31"/>
      <c r="DVB4" s="31"/>
      <c r="DVC4" s="31"/>
      <c r="DVD4" s="31"/>
      <c r="DVE4" s="31"/>
      <c r="DVF4" s="31"/>
      <c r="DVG4" s="31"/>
      <c r="DVH4" s="31"/>
      <c r="DVI4" s="31"/>
      <c r="DVJ4" s="31"/>
      <c r="DVK4" s="31"/>
      <c r="DVL4" s="31"/>
      <c r="DVM4" s="31"/>
      <c r="DVN4" s="31"/>
      <c r="DVO4" s="31"/>
      <c r="DVP4" s="31"/>
      <c r="DVQ4" s="31"/>
      <c r="DVR4" s="31"/>
      <c r="DVS4" s="31"/>
      <c r="DVT4" s="31"/>
      <c r="DVU4" s="31"/>
      <c r="DVV4" s="31"/>
      <c r="DVW4" s="31"/>
      <c r="DVX4" s="31"/>
      <c r="DVY4" s="31"/>
      <c r="DVZ4" s="31"/>
      <c r="DWA4" s="31"/>
      <c r="DWB4" s="31"/>
      <c r="DWC4" s="31"/>
      <c r="DWD4" s="31"/>
      <c r="DWE4" s="31"/>
      <c r="DWF4" s="31"/>
      <c r="DWG4" s="31"/>
      <c r="DWH4" s="31"/>
      <c r="DWI4" s="31"/>
      <c r="DWJ4" s="31"/>
      <c r="DWK4" s="31"/>
      <c r="DWL4" s="31"/>
      <c r="DWM4" s="31"/>
      <c r="DWN4" s="31"/>
      <c r="DWO4" s="31"/>
      <c r="DWP4" s="31"/>
      <c r="DWQ4" s="31"/>
      <c r="DWR4" s="31"/>
      <c r="DWS4" s="31"/>
      <c r="DWT4" s="31"/>
      <c r="DWU4" s="31"/>
      <c r="DWV4" s="31"/>
      <c r="DWW4" s="31"/>
      <c r="DWX4" s="31"/>
      <c r="DWY4" s="31"/>
      <c r="DWZ4" s="31"/>
      <c r="DXA4" s="31"/>
      <c r="DXB4" s="31"/>
      <c r="DXC4" s="31"/>
      <c r="DXD4" s="31"/>
      <c r="DXE4" s="31"/>
      <c r="DXF4" s="31"/>
      <c r="DXG4" s="31"/>
      <c r="DXH4" s="31"/>
      <c r="DXI4" s="31"/>
      <c r="DXJ4" s="31"/>
      <c r="DXK4" s="31"/>
      <c r="DXL4" s="31"/>
      <c r="DXM4" s="31"/>
      <c r="DXN4" s="31"/>
      <c r="DXO4" s="31"/>
      <c r="DXP4" s="31"/>
      <c r="DXQ4" s="31"/>
      <c r="DXR4" s="31"/>
      <c r="DXS4" s="31"/>
      <c r="DXT4" s="31"/>
      <c r="DXU4" s="31"/>
      <c r="DXV4" s="31"/>
      <c r="DXW4" s="31"/>
      <c r="DXX4" s="31"/>
      <c r="DXY4" s="31"/>
      <c r="DXZ4" s="31"/>
      <c r="DYA4" s="31"/>
      <c r="DYB4" s="31"/>
      <c r="DYC4" s="31"/>
      <c r="DYD4" s="31"/>
      <c r="DYE4" s="31"/>
      <c r="DYF4" s="31"/>
      <c r="DYG4" s="31"/>
      <c r="DYH4" s="31"/>
      <c r="DYI4" s="31"/>
      <c r="DYJ4" s="31"/>
      <c r="DYK4" s="31"/>
      <c r="DYL4" s="31"/>
      <c r="DYM4" s="31"/>
      <c r="DYN4" s="31"/>
      <c r="DYO4" s="31"/>
      <c r="DYP4" s="31"/>
      <c r="DYQ4" s="31"/>
      <c r="DYR4" s="31"/>
      <c r="DYS4" s="31"/>
      <c r="DYT4" s="31"/>
      <c r="DYU4" s="31"/>
      <c r="DYV4" s="31"/>
      <c r="DYW4" s="31"/>
      <c r="DYX4" s="31"/>
      <c r="DYY4" s="31"/>
      <c r="DYZ4" s="31"/>
      <c r="DZA4" s="31"/>
      <c r="DZB4" s="31"/>
      <c r="DZC4" s="31"/>
      <c r="DZD4" s="31"/>
      <c r="DZE4" s="31"/>
      <c r="DZF4" s="31"/>
      <c r="DZG4" s="31"/>
      <c r="DZH4" s="31"/>
      <c r="DZI4" s="31"/>
      <c r="DZJ4" s="31"/>
      <c r="DZK4" s="31"/>
      <c r="DZL4" s="31"/>
      <c r="DZM4" s="31"/>
      <c r="DZN4" s="31"/>
      <c r="DZO4" s="31"/>
      <c r="DZP4" s="31"/>
      <c r="DZQ4" s="31"/>
      <c r="DZR4" s="31"/>
      <c r="DZS4" s="31"/>
      <c r="DZT4" s="31"/>
      <c r="DZU4" s="31"/>
      <c r="DZV4" s="31"/>
      <c r="DZW4" s="31"/>
      <c r="DZX4" s="31"/>
      <c r="DZY4" s="31"/>
      <c r="DZZ4" s="31"/>
      <c r="EAA4" s="31"/>
      <c r="EAB4" s="31"/>
      <c r="EAC4" s="31"/>
      <c r="EAD4" s="31"/>
      <c r="EAE4" s="31"/>
      <c r="EAF4" s="31"/>
      <c r="EAG4" s="31"/>
      <c r="EAH4" s="31"/>
      <c r="EAI4" s="31"/>
      <c r="EAJ4" s="31"/>
      <c r="EAK4" s="31"/>
      <c r="EAL4" s="31"/>
      <c r="EAM4" s="31"/>
      <c r="EAN4" s="31"/>
      <c r="EAO4" s="31"/>
      <c r="EAP4" s="31"/>
      <c r="EAQ4" s="31"/>
      <c r="EAR4" s="31"/>
      <c r="EAS4" s="31"/>
      <c r="EAT4" s="31"/>
      <c r="EAU4" s="31"/>
      <c r="EAV4" s="31"/>
      <c r="EAW4" s="31"/>
      <c r="EAX4" s="31"/>
      <c r="EAY4" s="31"/>
      <c r="EAZ4" s="31"/>
      <c r="EBA4" s="31"/>
      <c r="EBB4" s="31"/>
      <c r="EBC4" s="31"/>
      <c r="EBD4" s="31"/>
      <c r="EBE4" s="31"/>
      <c r="EBF4" s="31"/>
      <c r="EBG4" s="31"/>
      <c r="EBH4" s="31"/>
      <c r="EBI4" s="31"/>
      <c r="EBJ4" s="31"/>
      <c r="EBK4" s="31"/>
      <c r="EBL4" s="31"/>
      <c r="EBM4" s="31"/>
      <c r="EBN4" s="31"/>
      <c r="EBO4" s="31"/>
      <c r="EBP4" s="31"/>
      <c r="EBQ4" s="31"/>
      <c r="EBR4" s="31"/>
      <c r="EBS4" s="31"/>
      <c r="EBT4" s="31"/>
      <c r="EBU4" s="31"/>
      <c r="EBV4" s="31"/>
      <c r="EBW4" s="31"/>
      <c r="EBX4" s="31"/>
      <c r="EBY4" s="31"/>
      <c r="EBZ4" s="31"/>
      <c r="ECA4" s="31"/>
      <c r="ECB4" s="31"/>
      <c r="ECC4" s="31"/>
      <c r="ECD4" s="31"/>
      <c r="ECE4" s="31"/>
      <c r="ECF4" s="31"/>
      <c r="ECG4" s="31"/>
      <c r="ECH4" s="31"/>
      <c r="ECI4" s="31"/>
      <c r="ECJ4" s="31"/>
      <c r="ECK4" s="31"/>
      <c r="ECL4" s="31"/>
      <c r="ECM4" s="31"/>
      <c r="ECN4" s="31"/>
      <c r="ECO4" s="31"/>
      <c r="ECP4" s="31"/>
      <c r="ECQ4" s="31"/>
      <c r="ECR4" s="31"/>
      <c r="ECS4" s="31"/>
      <c r="ECT4" s="31"/>
      <c r="ECU4" s="31"/>
      <c r="ECV4" s="31"/>
      <c r="ECW4" s="31"/>
      <c r="ECX4" s="31"/>
      <c r="ECY4" s="31"/>
      <c r="ECZ4" s="31"/>
      <c r="EDA4" s="31"/>
      <c r="EDB4" s="31"/>
      <c r="EDC4" s="31"/>
      <c r="EDD4" s="31"/>
      <c r="EDE4" s="31"/>
      <c r="EDF4" s="31"/>
      <c r="EDG4" s="31"/>
      <c r="EDH4" s="31"/>
      <c r="EDI4" s="31"/>
      <c r="EDJ4" s="31"/>
      <c r="EDK4" s="31"/>
      <c r="EDL4" s="31"/>
      <c r="EDM4" s="31"/>
      <c r="EDN4" s="31"/>
      <c r="EDO4" s="31"/>
      <c r="EDP4" s="31"/>
      <c r="EDQ4" s="31"/>
      <c r="EDR4" s="31"/>
      <c r="EDS4" s="31"/>
      <c r="EDT4" s="31"/>
      <c r="EDU4" s="31"/>
      <c r="EDV4" s="31"/>
      <c r="EDW4" s="31"/>
      <c r="EDX4" s="31"/>
      <c r="EDY4" s="31"/>
      <c r="EDZ4" s="31"/>
      <c r="EEA4" s="31"/>
      <c r="EEB4" s="31"/>
      <c r="EEC4" s="31"/>
      <c r="EED4" s="31"/>
      <c r="EEE4" s="31"/>
      <c r="EEF4" s="31"/>
      <c r="EEG4" s="31"/>
      <c r="EEH4" s="31"/>
      <c r="EEI4" s="31"/>
      <c r="EEJ4" s="31"/>
      <c r="EEK4" s="31"/>
      <c r="EEL4" s="31"/>
      <c r="EEM4" s="31"/>
      <c r="EEN4" s="31"/>
      <c r="EEO4" s="31"/>
      <c r="EEP4" s="31"/>
      <c r="EEQ4" s="31"/>
      <c r="EER4" s="31"/>
      <c r="EES4" s="31"/>
      <c r="EET4" s="31"/>
      <c r="EEU4" s="31"/>
      <c r="EEV4" s="31"/>
      <c r="EEW4" s="31"/>
      <c r="EEX4" s="31"/>
      <c r="EEY4" s="31"/>
      <c r="EEZ4" s="31"/>
      <c r="EFA4" s="31"/>
      <c r="EFB4" s="31"/>
      <c r="EFC4" s="31"/>
      <c r="EFD4" s="31"/>
      <c r="EFE4" s="31"/>
      <c r="EFF4" s="31"/>
      <c r="EFG4" s="31"/>
      <c r="EFH4" s="31"/>
      <c r="EFI4" s="31"/>
      <c r="EFJ4" s="31"/>
      <c r="EFK4" s="31"/>
      <c r="EFL4" s="31"/>
      <c r="EFM4" s="31"/>
      <c r="EFN4" s="31"/>
      <c r="EFO4" s="31"/>
      <c r="EFP4" s="31"/>
      <c r="EFQ4" s="31"/>
      <c r="EFR4" s="31"/>
      <c r="EFS4" s="31"/>
      <c r="EFT4" s="31"/>
      <c r="EFU4" s="31"/>
      <c r="EFV4" s="31"/>
      <c r="EFW4" s="31"/>
      <c r="EFX4" s="31"/>
      <c r="EFY4" s="31"/>
      <c r="EFZ4" s="31"/>
      <c r="EGA4" s="31"/>
      <c r="EGB4" s="31"/>
      <c r="EGC4" s="31"/>
      <c r="EGD4" s="31"/>
      <c r="EGE4" s="31"/>
      <c r="EGF4" s="31"/>
      <c r="EGG4" s="31"/>
      <c r="EGH4" s="31"/>
      <c r="EGI4" s="31"/>
      <c r="EGJ4" s="31"/>
      <c r="EGK4" s="31"/>
      <c r="EGL4" s="31"/>
      <c r="EGM4" s="31"/>
      <c r="EGN4" s="31"/>
      <c r="EGO4" s="31"/>
      <c r="EGP4" s="31"/>
      <c r="EGQ4" s="31"/>
      <c r="EGR4" s="31"/>
      <c r="EGS4" s="31"/>
      <c r="EGT4" s="31"/>
      <c r="EGU4" s="31"/>
      <c r="EGV4" s="31"/>
      <c r="EGW4" s="31"/>
      <c r="EGX4" s="31"/>
      <c r="EGY4" s="31"/>
      <c r="EGZ4" s="31"/>
      <c r="EHA4" s="31"/>
      <c r="EHB4" s="31"/>
      <c r="EHC4" s="31"/>
      <c r="EHD4" s="31"/>
      <c r="EHE4" s="31"/>
      <c r="EHF4" s="31"/>
      <c r="EHG4" s="31"/>
      <c r="EHH4" s="31"/>
      <c r="EHI4" s="31"/>
      <c r="EHJ4" s="31"/>
      <c r="EHK4" s="31"/>
      <c r="EHL4" s="31"/>
      <c r="EHM4" s="31"/>
      <c r="EHN4" s="31"/>
      <c r="EHO4" s="31"/>
      <c r="EHP4" s="31"/>
      <c r="EHQ4" s="31"/>
      <c r="EHR4" s="31"/>
      <c r="EHS4" s="31"/>
      <c r="EHT4" s="31"/>
      <c r="EHU4" s="31"/>
      <c r="EHV4" s="31"/>
      <c r="EHW4" s="31"/>
      <c r="EHX4" s="31"/>
      <c r="EHY4" s="31"/>
      <c r="EHZ4" s="31"/>
      <c r="EIA4" s="31"/>
      <c r="EIB4" s="31"/>
      <c r="EIC4" s="31"/>
      <c r="EID4" s="31"/>
      <c r="EIE4" s="31"/>
      <c r="EIF4" s="31"/>
      <c r="EIG4" s="31"/>
      <c r="EIH4" s="31"/>
      <c r="EII4" s="31"/>
      <c r="EIJ4" s="31"/>
      <c r="EIK4" s="31"/>
      <c r="EIL4" s="31"/>
      <c r="EIM4" s="31"/>
      <c r="EIN4" s="31"/>
      <c r="EIO4" s="31"/>
      <c r="EIP4" s="31"/>
      <c r="EIQ4" s="31"/>
      <c r="EIR4" s="31"/>
      <c r="EIS4" s="31"/>
      <c r="EIT4" s="31"/>
      <c r="EIU4" s="31"/>
      <c r="EIV4" s="31"/>
      <c r="EIW4" s="31"/>
      <c r="EIX4" s="31"/>
      <c r="EIY4" s="31"/>
      <c r="EIZ4" s="31"/>
      <c r="EJA4" s="31"/>
      <c r="EJB4" s="31"/>
      <c r="EJC4" s="31"/>
      <c r="EJD4" s="31"/>
      <c r="EJE4" s="31"/>
      <c r="EJF4" s="31"/>
      <c r="EJG4" s="31"/>
      <c r="EJH4" s="31"/>
      <c r="EJI4" s="31"/>
      <c r="EJJ4" s="31"/>
      <c r="EJK4" s="31"/>
      <c r="EJL4" s="31"/>
      <c r="EJM4" s="31"/>
      <c r="EJN4" s="31"/>
      <c r="EJO4" s="31"/>
      <c r="EJP4" s="31"/>
      <c r="EJQ4" s="31"/>
      <c r="EJR4" s="31"/>
      <c r="EJS4" s="31"/>
      <c r="EJT4" s="31"/>
      <c r="EJU4" s="31"/>
      <c r="EJV4" s="31"/>
      <c r="EJW4" s="31"/>
      <c r="EJX4" s="31"/>
      <c r="EJY4" s="31"/>
      <c r="EJZ4" s="31"/>
      <c r="EKA4" s="31"/>
      <c r="EKB4" s="31"/>
      <c r="EKC4" s="31"/>
      <c r="EKD4" s="31"/>
      <c r="EKE4" s="31"/>
      <c r="EKF4" s="31"/>
      <c r="EKG4" s="31"/>
      <c r="EKH4" s="31"/>
      <c r="EKI4" s="31"/>
      <c r="EKJ4" s="31"/>
      <c r="EKK4" s="31"/>
      <c r="EKL4" s="31"/>
      <c r="EKM4" s="31"/>
      <c r="EKN4" s="31"/>
      <c r="EKO4" s="31"/>
      <c r="EKP4" s="31"/>
      <c r="EKQ4" s="31"/>
      <c r="EKR4" s="31"/>
      <c r="EKS4" s="31"/>
      <c r="EKT4" s="31"/>
      <c r="EKU4" s="31"/>
      <c r="EKV4" s="31"/>
      <c r="EKW4" s="31"/>
      <c r="EKX4" s="31"/>
      <c r="EKY4" s="31"/>
      <c r="EKZ4" s="31"/>
      <c r="ELA4" s="31"/>
      <c r="ELB4" s="31"/>
      <c r="ELC4" s="31"/>
      <c r="ELD4" s="31"/>
      <c r="ELE4" s="31"/>
      <c r="ELF4" s="31"/>
      <c r="ELG4" s="31"/>
      <c r="ELH4" s="31"/>
      <c r="ELI4" s="31"/>
      <c r="ELJ4" s="31"/>
      <c r="ELK4" s="31"/>
      <c r="ELL4" s="31"/>
      <c r="ELM4" s="31"/>
      <c r="ELN4" s="31"/>
      <c r="ELO4" s="31"/>
      <c r="ELP4" s="31"/>
      <c r="ELQ4" s="31"/>
      <c r="ELR4" s="31"/>
      <c r="ELS4" s="31"/>
      <c r="ELT4" s="31"/>
      <c r="ELU4" s="31"/>
      <c r="ELV4" s="31"/>
      <c r="ELW4" s="31"/>
      <c r="ELX4" s="31"/>
      <c r="ELY4" s="31"/>
      <c r="ELZ4" s="31"/>
      <c r="EMA4" s="31"/>
      <c r="EMB4" s="31"/>
      <c r="EMC4" s="31"/>
      <c r="EMD4" s="31"/>
      <c r="EME4" s="31"/>
      <c r="EMF4" s="31"/>
      <c r="EMG4" s="31"/>
      <c r="EMH4" s="31"/>
      <c r="EMI4" s="31"/>
      <c r="EMJ4" s="31"/>
      <c r="EMK4" s="31"/>
      <c r="EML4" s="31"/>
      <c r="EMM4" s="31"/>
      <c r="EMN4" s="31"/>
      <c r="EMO4" s="31"/>
      <c r="EMP4" s="31"/>
      <c r="EMQ4" s="31"/>
      <c r="EMR4" s="31"/>
      <c r="EMS4" s="31"/>
      <c r="EMT4" s="31"/>
      <c r="EMU4" s="31"/>
      <c r="EMV4" s="31"/>
      <c r="EMW4" s="31"/>
      <c r="EMX4" s="31"/>
      <c r="EMY4" s="31"/>
      <c r="EMZ4" s="31"/>
      <c r="ENA4" s="31"/>
      <c r="ENB4" s="31"/>
      <c r="ENC4" s="31"/>
      <c r="END4" s="31"/>
      <c r="ENE4" s="31"/>
      <c r="ENF4" s="31"/>
      <c r="ENG4" s="31"/>
      <c r="ENH4" s="31"/>
      <c r="ENI4" s="31"/>
      <c r="ENJ4" s="31"/>
      <c r="ENK4" s="31"/>
      <c r="ENL4" s="31"/>
      <c r="ENM4" s="31"/>
      <c r="ENN4" s="31"/>
      <c r="ENO4" s="31"/>
      <c r="ENP4" s="31"/>
      <c r="ENQ4" s="31"/>
      <c r="ENR4" s="31"/>
      <c r="ENS4" s="31"/>
      <c r="ENT4" s="31"/>
      <c r="ENU4" s="31"/>
      <c r="ENV4" s="31"/>
      <c r="ENW4" s="31"/>
      <c r="ENX4" s="31"/>
      <c r="ENY4" s="31"/>
      <c r="ENZ4" s="31"/>
      <c r="EOA4" s="31"/>
      <c r="EOB4" s="31"/>
      <c r="EOC4" s="31"/>
      <c r="EOD4" s="31"/>
      <c r="EOE4" s="31"/>
      <c r="EOF4" s="31"/>
      <c r="EOG4" s="31"/>
      <c r="EOH4" s="31"/>
      <c r="EOI4" s="31"/>
      <c r="EOJ4" s="31"/>
      <c r="EOK4" s="31"/>
      <c r="EOL4" s="31"/>
      <c r="EOM4" s="31"/>
      <c r="EON4" s="31"/>
      <c r="EOO4" s="31"/>
      <c r="EOP4" s="31"/>
      <c r="EOQ4" s="31"/>
      <c r="EOR4" s="31"/>
      <c r="EOS4" s="31"/>
      <c r="EOT4" s="31"/>
      <c r="EOU4" s="31"/>
      <c r="EOV4" s="31"/>
      <c r="EOW4" s="31"/>
      <c r="EOX4" s="31"/>
      <c r="EOY4" s="31"/>
      <c r="EOZ4" s="31"/>
      <c r="EPA4" s="31"/>
      <c r="EPB4" s="31"/>
      <c r="EPC4" s="31"/>
      <c r="EPD4" s="31"/>
      <c r="EPE4" s="31"/>
      <c r="EPF4" s="31"/>
      <c r="EPG4" s="31"/>
      <c r="EPH4" s="31"/>
      <c r="EPI4" s="31"/>
      <c r="EPJ4" s="31"/>
      <c r="EPK4" s="31"/>
      <c r="EPL4" s="31"/>
      <c r="EPM4" s="31"/>
      <c r="EPN4" s="31"/>
      <c r="EPO4" s="31"/>
      <c r="EPP4" s="31"/>
      <c r="EPQ4" s="31"/>
      <c r="EPR4" s="31"/>
      <c r="EPS4" s="31"/>
      <c r="EPT4" s="31"/>
      <c r="EPU4" s="31"/>
      <c r="EPV4" s="31"/>
      <c r="EPW4" s="31"/>
      <c r="EPX4" s="31"/>
      <c r="EPY4" s="31"/>
      <c r="EPZ4" s="31"/>
      <c r="EQA4" s="31"/>
      <c r="EQB4" s="31"/>
      <c r="EQC4" s="31"/>
      <c r="EQD4" s="31"/>
      <c r="EQE4" s="31"/>
      <c r="EQF4" s="31"/>
      <c r="EQG4" s="31"/>
      <c r="EQH4" s="31"/>
      <c r="EQI4" s="31"/>
      <c r="EQJ4" s="31"/>
      <c r="EQK4" s="31"/>
      <c r="EQL4" s="31"/>
      <c r="EQM4" s="31"/>
      <c r="EQN4" s="31"/>
      <c r="EQO4" s="31"/>
      <c r="EQP4" s="31"/>
      <c r="EQQ4" s="31"/>
      <c r="EQR4" s="31"/>
      <c r="EQS4" s="31"/>
      <c r="EQT4" s="31"/>
      <c r="EQU4" s="31"/>
      <c r="EQV4" s="31"/>
      <c r="EQW4" s="31"/>
      <c r="EQX4" s="31"/>
      <c r="EQY4" s="31"/>
      <c r="EQZ4" s="31"/>
      <c r="ERA4" s="31"/>
      <c r="ERB4" s="31"/>
      <c r="ERC4" s="31"/>
      <c r="ERD4" s="31"/>
      <c r="ERE4" s="31"/>
      <c r="ERF4" s="31"/>
      <c r="ERG4" s="31"/>
      <c r="ERH4" s="31"/>
      <c r="ERI4" s="31"/>
      <c r="ERJ4" s="31"/>
      <c r="ERK4" s="31"/>
      <c r="ERL4" s="31"/>
      <c r="ERM4" s="31"/>
      <c r="ERN4" s="31"/>
      <c r="ERO4" s="31"/>
      <c r="ERP4" s="31"/>
      <c r="ERQ4" s="31"/>
      <c r="ERR4" s="31"/>
      <c r="ERS4" s="31"/>
      <c r="ERT4" s="31"/>
      <c r="ERU4" s="31"/>
      <c r="ERV4" s="31"/>
      <c r="ERW4" s="31"/>
      <c r="ERX4" s="31"/>
      <c r="ERY4" s="31"/>
      <c r="ERZ4" s="31"/>
      <c r="ESA4" s="31"/>
      <c r="ESB4" s="31"/>
      <c r="ESC4" s="31"/>
      <c r="ESD4" s="31"/>
      <c r="ESE4" s="31"/>
      <c r="ESF4" s="31"/>
      <c r="ESG4" s="31"/>
      <c r="ESH4" s="31"/>
      <c r="ESI4" s="31"/>
      <c r="ESJ4" s="31"/>
      <c r="ESK4" s="31"/>
      <c r="ESL4" s="31"/>
      <c r="ESM4" s="31"/>
      <c r="ESN4" s="31"/>
      <c r="ESO4" s="31"/>
      <c r="ESP4" s="31"/>
      <c r="ESQ4" s="31"/>
      <c r="ESR4" s="31"/>
      <c r="ESS4" s="31"/>
      <c r="EST4" s="31"/>
      <c r="ESU4" s="31"/>
      <c r="ESV4" s="31"/>
      <c r="ESW4" s="31"/>
      <c r="ESX4" s="31"/>
      <c r="ESY4" s="31"/>
      <c r="ESZ4" s="31"/>
      <c r="ETA4" s="31"/>
      <c r="ETB4" s="31"/>
      <c r="ETC4" s="31"/>
      <c r="ETD4" s="31"/>
      <c r="ETE4" s="31"/>
      <c r="ETF4" s="31"/>
      <c r="ETG4" s="31"/>
      <c r="ETH4" s="31"/>
      <c r="ETI4" s="31"/>
      <c r="ETJ4" s="31"/>
      <c r="ETK4" s="31"/>
      <c r="ETL4" s="31"/>
      <c r="ETM4" s="31"/>
      <c r="ETN4" s="31"/>
      <c r="ETO4" s="31"/>
      <c r="ETP4" s="31"/>
      <c r="ETQ4" s="31"/>
      <c r="ETR4" s="31"/>
      <c r="ETS4" s="31"/>
      <c r="ETT4" s="31"/>
      <c r="ETU4" s="31"/>
      <c r="ETV4" s="31"/>
      <c r="ETW4" s="31"/>
      <c r="ETX4" s="31"/>
      <c r="ETY4" s="31"/>
      <c r="ETZ4" s="31"/>
      <c r="EUA4" s="31"/>
      <c r="EUB4" s="31"/>
      <c r="EUC4" s="31"/>
      <c r="EUD4" s="31"/>
      <c r="EUE4" s="31"/>
      <c r="EUF4" s="31"/>
      <c r="EUG4" s="31"/>
      <c r="EUH4" s="31"/>
      <c r="EUI4" s="31"/>
      <c r="EUJ4" s="31"/>
      <c r="EUK4" s="31"/>
      <c r="EUL4" s="31"/>
      <c r="EUM4" s="31"/>
      <c r="EUN4" s="31"/>
      <c r="EUO4" s="31"/>
      <c r="EUP4" s="31"/>
      <c r="EUQ4" s="31"/>
      <c r="EUR4" s="31"/>
      <c r="EUS4" s="31"/>
      <c r="EUT4" s="31"/>
      <c r="EUU4" s="31"/>
      <c r="EUV4" s="31"/>
      <c r="EUW4" s="31"/>
      <c r="EUX4" s="31"/>
      <c r="EUY4" s="31"/>
      <c r="EUZ4" s="31"/>
      <c r="EVA4" s="31"/>
      <c r="EVB4" s="31"/>
      <c r="EVC4" s="31"/>
      <c r="EVD4" s="31"/>
      <c r="EVE4" s="31"/>
      <c r="EVF4" s="31"/>
      <c r="EVG4" s="31"/>
      <c r="EVH4" s="31"/>
      <c r="EVI4" s="31"/>
      <c r="EVJ4" s="31"/>
      <c r="EVK4" s="31"/>
      <c r="EVL4" s="31"/>
      <c r="EVM4" s="31"/>
      <c r="EVN4" s="31"/>
      <c r="EVO4" s="31"/>
      <c r="EVP4" s="31"/>
      <c r="EVQ4" s="31"/>
      <c r="EVR4" s="31"/>
      <c r="EVS4" s="31"/>
      <c r="EVT4" s="31"/>
      <c r="EVU4" s="31"/>
      <c r="EVV4" s="31"/>
      <c r="EVW4" s="31"/>
      <c r="EVX4" s="31"/>
      <c r="EVY4" s="31"/>
      <c r="EVZ4" s="31"/>
      <c r="EWA4" s="31"/>
      <c r="EWB4" s="31"/>
      <c r="EWC4" s="31"/>
      <c r="EWD4" s="31"/>
      <c r="EWE4" s="31"/>
      <c r="EWF4" s="31"/>
      <c r="EWG4" s="31"/>
      <c r="EWH4" s="31"/>
      <c r="EWI4" s="31"/>
      <c r="EWJ4" s="31"/>
      <c r="EWK4" s="31"/>
      <c r="EWL4" s="31"/>
      <c r="EWM4" s="31"/>
      <c r="EWN4" s="31"/>
      <c r="EWO4" s="31"/>
      <c r="EWP4" s="31"/>
      <c r="EWQ4" s="31"/>
      <c r="EWR4" s="31"/>
      <c r="EWS4" s="31"/>
      <c r="EWT4" s="31"/>
      <c r="EWU4" s="31"/>
      <c r="EWV4" s="31"/>
      <c r="EWW4" s="31"/>
      <c r="EWX4" s="31"/>
      <c r="EWY4" s="31"/>
      <c r="EWZ4" s="31"/>
      <c r="EXA4" s="31"/>
      <c r="EXB4" s="31"/>
      <c r="EXC4" s="31"/>
      <c r="EXD4" s="31"/>
      <c r="EXE4" s="31"/>
      <c r="EXF4" s="31"/>
      <c r="EXG4" s="31"/>
      <c r="EXH4" s="31"/>
      <c r="EXI4" s="31"/>
      <c r="EXJ4" s="31"/>
      <c r="EXK4" s="31"/>
      <c r="EXL4" s="31"/>
      <c r="EXM4" s="31"/>
      <c r="EXN4" s="31"/>
      <c r="EXO4" s="31"/>
      <c r="EXP4" s="31"/>
      <c r="EXQ4" s="31"/>
      <c r="EXR4" s="31"/>
      <c r="EXS4" s="31"/>
      <c r="EXT4" s="31"/>
      <c r="EXU4" s="31"/>
      <c r="EXV4" s="31"/>
      <c r="EXW4" s="31"/>
      <c r="EXX4" s="31"/>
      <c r="EXY4" s="31"/>
      <c r="EXZ4" s="31"/>
      <c r="EYA4" s="31"/>
      <c r="EYB4" s="31"/>
      <c r="EYC4" s="31"/>
      <c r="EYD4" s="31"/>
      <c r="EYE4" s="31"/>
      <c r="EYF4" s="31"/>
      <c r="EYG4" s="31"/>
      <c r="EYH4" s="31"/>
      <c r="EYI4" s="31"/>
      <c r="EYJ4" s="31"/>
      <c r="EYK4" s="31"/>
      <c r="EYL4" s="31"/>
      <c r="EYM4" s="31"/>
      <c r="EYN4" s="31"/>
      <c r="EYO4" s="31"/>
      <c r="EYP4" s="31"/>
      <c r="EYQ4" s="31"/>
      <c r="EYR4" s="31"/>
      <c r="EYS4" s="31"/>
      <c r="EYT4" s="31"/>
      <c r="EYU4" s="31"/>
      <c r="EYV4" s="31"/>
      <c r="EYW4" s="31"/>
      <c r="EYX4" s="31"/>
      <c r="EYY4" s="31"/>
      <c r="EYZ4" s="31"/>
      <c r="EZA4" s="31"/>
      <c r="EZB4" s="31"/>
      <c r="EZC4" s="31"/>
      <c r="EZD4" s="31"/>
      <c r="EZE4" s="31"/>
      <c r="EZF4" s="31"/>
      <c r="EZG4" s="31"/>
      <c r="EZH4" s="31"/>
      <c r="EZI4" s="31"/>
      <c r="EZJ4" s="31"/>
      <c r="EZK4" s="31"/>
      <c r="EZL4" s="31"/>
      <c r="EZM4" s="31"/>
      <c r="EZN4" s="31"/>
      <c r="EZO4" s="31"/>
      <c r="EZP4" s="31"/>
      <c r="EZQ4" s="31"/>
      <c r="EZR4" s="31"/>
      <c r="EZS4" s="31"/>
      <c r="EZT4" s="31"/>
      <c r="EZU4" s="31"/>
      <c r="EZV4" s="31"/>
      <c r="EZW4" s="31"/>
      <c r="EZX4" s="31"/>
      <c r="EZY4" s="31"/>
      <c r="EZZ4" s="31"/>
      <c r="FAA4" s="31"/>
      <c r="FAB4" s="31"/>
      <c r="FAC4" s="31"/>
      <c r="FAD4" s="31"/>
      <c r="FAE4" s="31"/>
      <c r="FAF4" s="31"/>
      <c r="FAG4" s="31"/>
      <c r="FAH4" s="31"/>
      <c r="FAI4" s="31"/>
      <c r="FAJ4" s="31"/>
      <c r="FAK4" s="31"/>
      <c r="FAL4" s="31"/>
      <c r="FAM4" s="31"/>
      <c r="FAN4" s="31"/>
      <c r="FAO4" s="31"/>
      <c r="FAP4" s="31"/>
      <c r="FAQ4" s="31"/>
      <c r="FAR4" s="31"/>
      <c r="FAS4" s="31"/>
      <c r="FAT4" s="31"/>
      <c r="FAU4" s="31"/>
      <c r="FAV4" s="31"/>
      <c r="FAW4" s="31"/>
      <c r="FAX4" s="31"/>
      <c r="FAY4" s="31"/>
      <c r="FAZ4" s="31"/>
      <c r="FBA4" s="31"/>
      <c r="FBB4" s="31"/>
      <c r="FBC4" s="31"/>
      <c r="FBD4" s="31"/>
      <c r="FBE4" s="31"/>
      <c r="FBF4" s="31"/>
      <c r="FBG4" s="31"/>
      <c r="FBH4" s="31"/>
      <c r="FBI4" s="31"/>
      <c r="FBJ4" s="31"/>
      <c r="FBK4" s="31"/>
      <c r="FBL4" s="31"/>
      <c r="FBM4" s="31"/>
      <c r="FBN4" s="31"/>
      <c r="FBO4" s="31"/>
      <c r="FBP4" s="31"/>
      <c r="FBQ4" s="31"/>
      <c r="FBR4" s="31"/>
      <c r="FBS4" s="31"/>
      <c r="FBT4" s="31"/>
      <c r="FBU4" s="31"/>
      <c r="FBV4" s="31"/>
      <c r="FBW4" s="31"/>
      <c r="FBX4" s="31"/>
      <c r="FBY4" s="31"/>
      <c r="FBZ4" s="31"/>
      <c r="FCA4" s="31"/>
      <c r="FCB4" s="31"/>
      <c r="FCC4" s="31"/>
      <c r="FCD4" s="31"/>
      <c r="FCE4" s="31"/>
      <c r="FCF4" s="31"/>
      <c r="FCG4" s="31"/>
      <c r="FCH4" s="31"/>
      <c r="FCI4" s="31"/>
      <c r="FCJ4" s="31"/>
      <c r="FCK4" s="31"/>
      <c r="FCL4" s="31"/>
      <c r="FCM4" s="31"/>
      <c r="FCN4" s="31"/>
      <c r="FCO4" s="31"/>
      <c r="FCP4" s="31"/>
      <c r="FCQ4" s="31"/>
      <c r="FCR4" s="31"/>
      <c r="FCS4" s="31"/>
      <c r="FCT4" s="31"/>
      <c r="FCU4" s="31"/>
      <c r="FCV4" s="31"/>
      <c r="FCW4" s="31"/>
      <c r="FCX4" s="31"/>
      <c r="FCY4" s="31"/>
      <c r="FCZ4" s="31"/>
      <c r="FDA4" s="31"/>
      <c r="FDB4" s="31"/>
      <c r="FDC4" s="31"/>
      <c r="FDD4" s="31"/>
      <c r="FDE4" s="31"/>
      <c r="FDF4" s="31"/>
      <c r="FDG4" s="31"/>
      <c r="FDH4" s="31"/>
      <c r="FDI4" s="31"/>
      <c r="FDJ4" s="31"/>
      <c r="FDK4" s="31"/>
      <c r="FDL4" s="31"/>
      <c r="FDM4" s="31"/>
      <c r="FDN4" s="31"/>
      <c r="FDO4" s="31"/>
      <c r="FDP4" s="31"/>
      <c r="FDQ4" s="31"/>
      <c r="FDR4" s="31"/>
      <c r="FDS4" s="31"/>
      <c r="FDT4" s="31"/>
      <c r="FDU4" s="31"/>
      <c r="FDV4" s="31"/>
      <c r="FDW4" s="31"/>
      <c r="FDX4" s="31"/>
      <c r="FDY4" s="31"/>
      <c r="FDZ4" s="31"/>
      <c r="FEA4" s="31"/>
      <c r="FEB4" s="31"/>
      <c r="FEC4" s="31"/>
      <c r="FED4" s="31"/>
      <c r="FEE4" s="31"/>
      <c r="FEF4" s="31"/>
      <c r="FEG4" s="31"/>
      <c r="FEH4" s="31"/>
      <c r="FEI4" s="31"/>
      <c r="FEJ4" s="31"/>
      <c r="FEK4" s="31"/>
      <c r="FEL4" s="31"/>
      <c r="FEM4" s="31"/>
      <c r="FEN4" s="31"/>
      <c r="FEO4" s="31"/>
      <c r="FEP4" s="31"/>
      <c r="FEQ4" s="31"/>
      <c r="FER4" s="31"/>
      <c r="FES4" s="31"/>
      <c r="FET4" s="31"/>
      <c r="FEU4" s="31"/>
      <c r="FEV4" s="31"/>
      <c r="FEW4" s="31"/>
      <c r="FEX4" s="31"/>
      <c r="FEY4" s="31"/>
      <c r="FEZ4" s="31"/>
      <c r="FFA4" s="31"/>
      <c r="FFB4" s="31"/>
      <c r="FFC4" s="31"/>
      <c r="FFD4" s="31"/>
      <c r="FFE4" s="31"/>
      <c r="FFF4" s="31"/>
      <c r="FFG4" s="31"/>
      <c r="FFH4" s="31"/>
      <c r="FFI4" s="31"/>
      <c r="FFJ4" s="31"/>
      <c r="FFK4" s="31"/>
      <c r="FFL4" s="31"/>
      <c r="FFM4" s="31"/>
      <c r="FFN4" s="31"/>
      <c r="FFO4" s="31"/>
      <c r="FFP4" s="31"/>
      <c r="FFQ4" s="31"/>
      <c r="FFR4" s="31"/>
      <c r="FFS4" s="31"/>
      <c r="FFT4" s="31"/>
      <c r="FFU4" s="31"/>
      <c r="FFV4" s="31"/>
      <c r="FFW4" s="31"/>
      <c r="FFX4" s="31"/>
      <c r="FFY4" s="31"/>
      <c r="FFZ4" s="31"/>
      <c r="FGA4" s="31"/>
      <c r="FGB4" s="31"/>
      <c r="FGC4" s="31"/>
      <c r="FGD4" s="31"/>
      <c r="FGE4" s="31"/>
      <c r="FGF4" s="31"/>
      <c r="FGG4" s="31"/>
      <c r="FGH4" s="31"/>
      <c r="FGI4" s="31"/>
      <c r="FGJ4" s="31"/>
      <c r="FGK4" s="31"/>
      <c r="FGL4" s="31"/>
      <c r="FGM4" s="31"/>
      <c r="FGN4" s="31"/>
      <c r="FGO4" s="31"/>
      <c r="FGP4" s="31"/>
      <c r="FGQ4" s="31"/>
      <c r="FGR4" s="31"/>
      <c r="FGS4" s="31"/>
      <c r="FGT4" s="31"/>
      <c r="FGU4" s="31"/>
      <c r="FGV4" s="31"/>
      <c r="FGW4" s="31"/>
      <c r="FGX4" s="31"/>
      <c r="FGY4" s="31"/>
      <c r="FGZ4" s="31"/>
      <c r="FHA4" s="31"/>
      <c r="FHB4" s="31"/>
      <c r="FHC4" s="31"/>
      <c r="FHD4" s="31"/>
      <c r="FHE4" s="31"/>
      <c r="FHF4" s="31"/>
      <c r="FHG4" s="31"/>
      <c r="FHH4" s="31"/>
      <c r="FHI4" s="31"/>
      <c r="FHJ4" s="31"/>
      <c r="FHK4" s="31"/>
      <c r="FHL4" s="31"/>
      <c r="FHM4" s="31"/>
      <c r="FHN4" s="31"/>
      <c r="FHO4" s="31"/>
      <c r="FHP4" s="31"/>
      <c r="FHQ4" s="31"/>
      <c r="FHR4" s="31"/>
      <c r="FHS4" s="31"/>
      <c r="FHT4" s="31"/>
      <c r="FHU4" s="31"/>
      <c r="FHV4" s="31"/>
      <c r="FHW4" s="31"/>
      <c r="FHX4" s="31"/>
      <c r="FHY4" s="31"/>
      <c r="FHZ4" s="31"/>
      <c r="FIA4" s="31"/>
      <c r="FIB4" s="31"/>
      <c r="FIC4" s="31"/>
      <c r="FID4" s="31"/>
      <c r="FIE4" s="31"/>
      <c r="FIF4" s="31"/>
      <c r="FIG4" s="31"/>
      <c r="FIH4" s="31"/>
      <c r="FII4" s="31"/>
      <c r="FIJ4" s="31"/>
      <c r="FIK4" s="31"/>
      <c r="FIL4" s="31"/>
      <c r="FIM4" s="31"/>
      <c r="FIN4" s="31"/>
      <c r="FIO4" s="31"/>
      <c r="FIP4" s="31"/>
      <c r="FIQ4" s="31"/>
      <c r="FIR4" s="31"/>
      <c r="FIS4" s="31"/>
      <c r="FIT4" s="31"/>
      <c r="FIU4" s="31"/>
      <c r="FIV4" s="31"/>
      <c r="FIW4" s="31"/>
      <c r="FIX4" s="31"/>
      <c r="FIY4" s="31"/>
      <c r="FIZ4" s="31"/>
      <c r="FJA4" s="31"/>
      <c r="FJB4" s="31"/>
      <c r="FJC4" s="31"/>
      <c r="FJD4" s="31"/>
      <c r="FJE4" s="31"/>
      <c r="FJF4" s="31"/>
      <c r="FJG4" s="31"/>
      <c r="FJH4" s="31"/>
      <c r="FJI4" s="31"/>
      <c r="FJJ4" s="31"/>
      <c r="FJK4" s="31"/>
      <c r="FJL4" s="31"/>
      <c r="FJM4" s="31"/>
      <c r="FJN4" s="31"/>
      <c r="FJO4" s="31"/>
      <c r="FJP4" s="31"/>
      <c r="FJQ4" s="31"/>
      <c r="FJR4" s="31"/>
      <c r="FJS4" s="31"/>
      <c r="FJT4" s="31"/>
      <c r="FJU4" s="31"/>
      <c r="FJV4" s="31"/>
      <c r="FJW4" s="31"/>
      <c r="FJX4" s="31"/>
      <c r="FJY4" s="31"/>
      <c r="FJZ4" s="31"/>
      <c r="FKA4" s="31"/>
      <c r="FKB4" s="31"/>
      <c r="FKC4" s="31"/>
      <c r="FKD4" s="31"/>
      <c r="FKE4" s="31"/>
      <c r="FKF4" s="31"/>
      <c r="FKG4" s="31"/>
      <c r="FKH4" s="31"/>
      <c r="FKI4" s="31"/>
      <c r="FKJ4" s="31"/>
      <c r="FKK4" s="31"/>
      <c r="FKL4" s="31"/>
      <c r="FKM4" s="31"/>
      <c r="FKN4" s="31"/>
      <c r="FKO4" s="31"/>
      <c r="FKP4" s="31"/>
      <c r="FKQ4" s="31"/>
      <c r="FKR4" s="31"/>
      <c r="FKS4" s="31"/>
      <c r="FKT4" s="31"/>
      <c r="FKU4" s="31"/>
      <c r="FKV4" s="31"/>
      <c r="FKW4" s="31"/>
      <c r="FKX4" s="31"/>
      <c r="FKY4" s="31"/>
      <c r="FKZ4" s="31"/>
      <c r="FLA4" s="31"/>
      <c r="FLB4" s="31"/>
      <c r="FLC4" s="31"/>
      <c r="FLD4" s="31"/>
      <c r="FLE4" s="31"/>
      <c r="FLF4" s="31"/>
      <c r="FLG4" s="31"/>
      <c r="FLH4" s="31"/>
      <c r="FLI4" s="31"/>
      <c r="FLJ4" s="31"/>
      <c r="FLK4" s="31"/>
      <c r="FLL4" s="31"/>
      <c r="FLM4" s="31"/>
      <c r="FLN4" s="31"/>
      <c r="FLO4" s="31"/>
      <c r="FLP4" s="31"/>
      <c r="FLQ4" s="31"/>
      <c r="FLR4" s="31"/>
      <c r="FLS4" s="31"/>
      <c r="FLT4" s="31"/>
      <c r="FLU4" s="31"/>
      <c r="FLV4" s="31"/>
      <c r="FLW4" s="31"/>
      <c r="FLX4" s="31"/>
      <c r="FLY4" s="31"/>
      <c r="FLZ4" s="31"/>
      <c r="FMA4" s="31"/>
      <c r="FMB4" s="31"/>
      <c r="FMC4" s="31"/>
      <c r="FMD4" s="31"/>
      <c r="FME4" s="31"/>
      <c r="FMF4" s="31"/>
      <c r="FMG4" s="31"/>
      <c r="FMH4" s="31"/>
      <c r="FMI4" s="31"/>
      <c r="FMJ4" s="31"/>
      <c r="FMK4" s="31"/>
      <c r="FML4" s="31"/>
      <c r="FMM4" s="31"/>
      <c r="FMN4" s="31"/>
      <c r="FMO4" s="31"/>
      <c r="FMP4" s="31"/>
      <c r="FMQ4" s="31"/>
      <c r="FMR4" s="31"/>
      <c r="FMS4" s="31"/>
      <c r="FMT4" s="31"/>
      <c r="FMU4" s="31"/>
      <c r="FMV4" s="31"/>
      <c r="FMW4" s="31"/>
      <c r="FMX4" s="31"/>
      <c r="FMY4" s="31"/>
      <c r="FMZ4" s="31"/>
      <c r="FNA4" s="31"/>
      <c r="FNB4" s="31"/>
      <c r="FNC4" s="31"/>
      <c r="FND4" s="31"/>
      <c r="FNE4" s="31"/>
      <c r="FNF4" s="31"/>
      <c r="FNG4" s="31"/>
      <c r="FNH4" s="31"/>
      <c r="FNI4" s="31"/>
      <c r="FNJ4" s="31"/>
      <c r="FNK4" s="31"/>
      <c r="FNL4" s="31"/>
      <c r="FNM4" s="31"/>
      <c r="FNN4" s="31"/>
      <c r="FNO4" s="31"/>
      <c r="FNP4" s="31"/>
      <c r="FNQ4" s="31"/>
      <c r="FNR4" s="31"/>
      <c r="FNS4" s="31"/>
      <c r="FNT4" s="31"/>
      <c r="FNU4" s="31"/>
      <c r="FNV4" s="31"/>
      <c r="FNW4" s="31"/>
      <c r="FNX4" s="31"/>
      <c r="FNY4" s="31"/>
      <c r="FNZ4" s="31"/>
      <c r="FOA4" s="31"/>
      <c r="FOB4" s="31"/>
      <c r="FOC4" s="31"/>
      <c r="FOD4" s="31"/>
      <c r="FOE4" s="31"/>
      <c r="FOF4" s="31"/>
      <c r="FOG4" s="31"/>
      <c r="FOH4" s="31"/>
      <c r="FOI4" s="31"/>
      <c r="FOJ4" s="31"/>
      <c r="FOK4" s="31"/>
      <c r="FOL4" s="31"/>
      <c r="FOM4" s="31"/>
      <c r="FON4" s="31"/>
      <c r="FOO4" s="31"/>
      <c r="FOP4" s="31"/>
      <c r="FOQ4" s="31"/>
      <c r="FOR4" s="31"/>
      <c r="FOS4" s="31"/>
      <c r="FOT4" s="31"/>
      <c r="FOU4" s="31"/>
      <c r="FOV4" s="31"/>
      <c r="FOW4" s="31"/>
      <c r="FOX4" s="31"/>
      <c r="FOY4" s="31"/>
      <c r="FOZ4" s="31"/>
      <c r="FPA4" s="31"/>
      <c r="FPB4" s="31"/>
      <c r="FPC4" s="31"/>
      <c r="FPD4" s="31"/>
      <c r="FPE4" s="31"/>
      <c r="FPF4" s="31"/>
      <c r="FPG4" s="31"/>
      <c r="FPH4" s="31"/>
      <c r="FPI4" s="31"/>
      <c r="FPJ4" s="31"/>
      <c r="FPK4" s="31"/>
      <c r="FPL4" s="31"/>
      <c r="FPM4" s="31"/>
      <c r="FPN4" s="31"/>
      <c r="FPO4" s="31"/>
      <c r="FPP4" s="31"/>
      <c r="FPQ4" s="31"/>
      <c r="FPR4" s="31"/>
      <c r="FPS4" s="31"/>
      <c r="FPT4" s="31"/>
      <c r="FPU4" s="31"/>
      <c r="FPV4" s="31"/>
      <c r="FPW4" s="31"/>
      <c r="FPX4" s="31"/>
      <c r="FPY4" s="31"/>
      <c r="FPZ4" s="31"/>
      <c r="FQA4" s="31"/>
      <c r="FQB4" s="31"/>
      <c r="FQC4" s="31"/>
      <c r="FQD4" s="31"/>
      <c r="FQE4" s="31"/>
      <c r="FQF4" s="31"/>
      <c r="FQG4" s="31"/>
      <c r="FQH4" s="31"/>
      <c r="FQI4" s="31"/>
      <c r="FQJ4" s="31"/>
      <c r="FQK4" s="31"/>
      <c r="FQL4" s="31"/>
      <c r="FQM4" s="31"/>
      <c r="FQN4" s="31"/>
      <c r="FQO4" s="31"/>
      <c r="FQP4" s="31"/>
      <c r="FQQ4" s="31"/>
      <c r="FQR4" s="31"/>
      <c r="FQS4" s="31"/>
      <c r="FQT4" s="31"/>
      <c r="FQU4" s="31"/>
      <c r="FQV4" s="31"/>
      <c r="FQW4" s="31"/>
      <c r="FQX4" s="31"/>
      <c r="FQY4" s="31"/>
      <c r="FQZ4" s="31"/>
      <c r="FRA4" s="31"/>
      <c r="FRB4" s="31"/>
      <c r="FRC4" s="31"/>
      <c r="FRD4" s="31"/>
      <c r="FRE4" s="31"/>
      <c r="FRF4" s="31"/>
      <c r="FRG4" s="31"/>
      <c r="FRH4" s="31"/>
      <c r="FRI4" s="31"/>
      <c r="FRJ4" s="31"/>
      <c r="FRK4" s="31"/>
      <c r="FRL4" s="31"/>
      <c r="FRM4" s="31"/>
      <c r="FRN4" s="31"/>
      <c r="FRO4" s="31"/>
      <c r="FRP4" s="31"/>
      <c r="FRQ4" s="31"/>
      <c r="FRR4" s="31"/>
      <c r="FRS4" s="31"/>
      <c r="FRT4" s="31"/>
      <c r="FRU4" s="31"/>
      <c r="FRV4" s="31"/>
      <c r="FRW4" s="31"/>
      <c r="FRX4" s="31"/>
      <c r="FRY4" s="31"/>
      <c r="FRZ4" s="31"/>
      <c r="FSA4" s="31"/>
      <c r="FSB4" s="31"/>
      <c r="FSC4" s="31"/>
      <c r="FSD4" s="31"/>
      <c r="FSE4" s="31"/>
      <c r="FSF4" s="31"/>
      <c r="FSG4" s="31"/>
      <c r="FSH4" s="31"/>
      <c r="FSI4" s="31"/>
      <c r="FSJ4" s="31"/>
      <c r="FSK4" s="31"/>
      <c r="FSL4" s="31"/>
      <c r="FSM4" s="31"/>
      <c r="FSN4" s="31"/>
      <c r="FSO4" s="31"/>
      <c r="FSP4" s="31"/>
      <c r="FSQ4" s="31"/>
      <c r="FSR4" s="31"/>
      <c r="FSS4" s="31"/>
      <c r="FST4" s="31"/>
      <c r="FSU4" s="31"/>
      <c r="FSV4" s="31"/>
      <c r="FSW4" s="31"/>
      <c r="FSX4" s="31"/>
      <c r="FSY4" s="31"/>
      <c r="FSZ4" s="31"/>
      <c r="FTA4" s="31"/>
      <c r="FTB4" s="31"/>
      <c r="FTC4" s="31"/>
      <c r="FTD4" s="31"/>
      <c r="FTE4" s="31"/>
      <c r="FTF4" s="31"/>
      <c r="FTG4" s="31"/>
      <c r="FTH4" s="31"/>
      <c r="FTI4" s="31"/>
      <c r="FTJ4" s="31"/>
      <c r="FTK4" s="31"/>
      <c r="FTL4" s="31"/>
      <c r="FTM4" s="31"/>
      <c r="FTN4" s="31"/>
      <c r="FTO4" s="31"/>
      <c r="FTP4" s="31"/>
      <c r="FTQ4" s="31"/>
      <c r="FTR4" s="31"/>
      <c r="FTS4" s="31"/>
      <c r="FTT4" s="31"/>
      <c r="FTU4" s="31"/>
      <c r="FTV4" s="31"/>
      <c r="FTW4" s="31"/>
      <c r="FTX4" s="31"/>
      <c r="FTY4" s="31"/>
      <c r="FTZ4" s="31"/>
      <c r="FUA4" s="31"/>
      <c r="FUB4" s="31"/>
      <c r="FUC4" s="31"/>
      <c r="FUD4" s="31"/>
      <c r="FUE4" s="31"/>
      <c r="FUF4" s="31"/>
      <c r="FUG4" s="31"/>
      <c r="FUH4" s="31"/>
      <c r="FUI4" s="31"/>
      <c r="FUJ4" s="31"/>
      <c r="FUK4" s="31"/>
      <c r="FUL4" s="31"/>
      <c r="FUM4" s="31"/>
      <c r="FUN4" s="31"/>
      <c r="FUO4" s="31"/>
      <c r="FUP4" s="31"/>
      <c r="FUQ4" s="31"/>
      <c r="FUR4" s="31"/>
      <c r="FUS4" s="31"/>
      <c r="FUT4" s="31"/>
      <c r="FUU4" s="31"/>
      <c r="FUV4" s="31"/>
      <c r="FUW4" s="31"/>
      <c r="FUX4" s="31"/>
      <c r="FUY4" s="31"/>
      <c r="FUZ4" s="31"/>
      <c r="FVA4" s="31"/>
      <c r="FVB4" s="31"/>
      <c r="FVC4" s="31"/>
      <c r="FVD4" s="31"/>
      <c r="FVE4" s="31"/>
      <c r="FVF4" s="31"/>
      <c r="FVG4" s="31"/>
      <c r="FVH4" s="31"/>
      <c r="FVI4" s="31"/>
      <c r="FVJ4" s="31"/>
      <c r="FVK4" s="31"/>
      <c r="FVL4" s="31"/>
      <c r="FVM4" s="31"/>
      <c r="FVN4" s="31"/>
      <c r="FVO4" s="31"/>
      <c r="FVP4" s="31"/>
      <c r="FVQ4" s="31"/>
      <c r="FVR4" s="31"/>
      <c r="FVS4" s="31"/>
      <c r="FVT4" s="31"/>
      <c r="FVU4" s="31"/>
      <c r="FVV4" s="31"/>
      <c r="FVW4" s="31"/>
      <c r="FVX4" s="31"/>
      <c r="FVY4" s="31"/>
      <c r="FVZ4" s="31"/>
      <c r="FWA4" s="31"/>
      <c r="FWB4" s="31"/>
      <c r="FWC4" s="31"/>
      <c r="FWD4" s="31"/>
      <c r="FWE4" s="31"/>
      <c r="FWF4" s="31"/>
      <c r="FWG4" s="31"/>
      <c r="FWH4" s="31"/>
      <c r="FWI4" s="31"/>
      <c r="FWJ4" s="31"/>
      <c r="FWK4" s="31"/>
      <c r="FWL4" s="31"/>
      <c r="FWM4" s="31"/>
      <c r="FWN4" s="31"/>
      <c r="FWO4" s="31"/>
      <c r="FWP4" s="31"/>
      <c r="FWQ4" s="31"/>
      <c r="FWR4" s="31"/>
      <c r="FWS4" s="31"/>
      <c r="FWT4" s="31"/>
      <c r="FWU4" s="31"/>
      <c r="FWV4" s="31"/>
      <c r="FWW4" s="31"/>
      <c r="FWX4" s="31"/>
      <c r="FWY4" s="31"/>
      <c r="FWZ4" s="31"/>
      <c r="FXA4" s="31"/>
      <c r="FXB4" s="31"/>
      <c r="FXC4" s="31"/>
      <c r="FXD4" s="31"/>
      <c r="FXE4" s="31"/>
      <c r="FXF4" s="31"/>
      <c r="FXG4" s="31"/>
      <c r="FXH4" s="31"/>
      <c r="FXI4" s="31"/>
      <c r="FXJ4" s="31"/>
      <c r="FXK4" s="31"/>
      <c r="FXL4" s="31"/>
      <c r="FXM4" s="31"/>
      <c r="FXN4" s="31"/>
      <c r="FXO4" s="31"/>
      <c r="FXP4" s="31"/>
      <c r="FXQ4" s="31"/>
      <c r="FXR4" s="31"/>
      <c r="FXS4" s="31"/>
      <c r="FXT4" s="31"/>
      <c r="FXU4" s="31"/>
      <c r="FXV4" s="31"/>
      <c r="FXW4" s="31"/>
      <c r="FXX4" s="31"/>
      <c r="FXY4" s="31"/>
      <c r="FXZ4" s="31"/>
      <c r="FYA4" s="31"/>
      <c r="FYB4" s="31"/>
      <c r="FYC4" s="31"/>
      <c r="FYD4" s="31"/>
      <c r="FYE4" s="31"/>
      <c r="FYF4" s="31"/>
      <c r="FYG4" s="31"/>
      <c r="FYH4" s="31"/>
      <c r="FYI4" s="31"/>
      <c r="FYJ4" s="31"/>
      <c r="FYK4" s="31"/>
      <c r="FYL4" s="31"/>
      <c r="FYM4" s="31"/>
      <c r="FYN4" s="31"/>
      <c r="FYO4" s="31"/>
      <c r="FYP4" s="31"/>
      <c r="FYQ4" s="31"/>
      <c r="FYR4" s="31"/>
      <c r="FYS4" s="31"/>
      <c r="FYT4" s="31"/>
      <c r="FYU4" s="31"/>
      <c r="FYV4" s="31"/>
      <c r="FYW4" s="31"/>
      <c r="FYX4" s="31"/>
      <c r="FYY4" s="31"/>
      <c r="FYZ4" s="31"/>
      <c r="FZA4" s="31"/>
      <c r="FZB4" s="31"/>
      <c r="FZC4" s="31"/>
      <c r="FZD4" s="31"/>
      <c r="FZE4" s="31"/>
      <c r="FZF4" s="31"/>
      <c r="FZG4" s="31"/>
      <c r="FZH4" s="31"/>
      <c r="FZI4" s="31"/>
      <c r="FZJ4" s="31"/>
      <c r="FZK4" s="31"/>
      <c r="FZL4" s="31"/>
      <c r="FZM4" s="31"/>
      <c r="FZN4" s="31"/>
      <c r="FZO4" s="31"/>
      <c r="FZP4" s="31"/>
      <c r="FZQ4" s="31"/>
      <c r="FZR4" s="31"/>
      <c r="FZS4" s="31"/>
      <c r="FZT4" s="31"/>
      <c r="FZU4" s="31"/>
      <c r="FZV4" s="31"/>
      <c r="FZW4" s="31"/>
      <c r="FZX4" s="31"/>
      <c r="FZY4" s="31"/>
      <c r="FZZ4" s="31"/>
      <c r="GAA4" s="31"/>
      <c r="GAB4" s="31"/>
      <c r="GAC4" s="31"/>
      <c r="GAD4" s="31"/>
      <c r="GAE4" s="31"/>
      <c r="GAF4" s="31"/>
      <c r="GAG4" s="31"/>
      <c r="GAH4" s="31"/>
      <c r="GAI4" s="31"/>
      <c r="GAJ4" s="31"/>
      <c r="GAK4" s="31"/>
      <c r="GAL4" s="31"/>
      <c r="GAM4" s="31"/>
      <c r="GAN4" s="31"/>
      <c r="GAO4" s="31"/>
      <c r="GAP4" s="31"/>
      <c r="GAQ4" s="31"/>
      <c r="GAR4" s="31"/>
      <c r="GAS4" s="31"/>
      <c r="GAT4" s="31"/>
      <c r="GAU4" s="31"/>
      <c r="GAV4" s="31"/>
      <c r="GAW4" s="31"/>
      <c r="GAX4" s="31"/>
      <c r="GAY4" s="31"/>
      <c r="GAZ4" s="31"/>
      <c r="GBA4" s="31"/>
      <c r="GBB4" s="31"/>
      <c r="GBC4" s="31"/>
      <c r="GBD4" s="31"/>
      <c r="GBE4" s="31"/>
      <c r="GBF4" s="31"/>
      <c r="GBG4" s="31"/>
      <c r="GBH4" s="31"/>
      <c r="GBI4" s="31"/>
      <c r="GBJ4" s="31"/>
      <c r="GBK4" s="31"/>
      <c r="GBL4" s="31"/>
      <c r="GBM4" s="31"/>
      <c r="GBN4" s="31"/>
      <c r="GBO4" s="31"/>
      <c r="GBP4" s="31"/>
      <c r="GBQ4" s="31"/>
      <c r="GBR4" s="31"/>
      <c r="GBS4" s="31"/>
      <c r="GBT4" s="31"/>
      <c r="GBU4" s="31"/>
      <c r="GBV4" s="31"/>
      <c r="GBW4" s="31"/>
      <c r="GBX4" s="31"/>
      <c r="GBY4" s="31"/>
      <c r="GBZ4" s="31"/>
      <c r="GCA4" s="31"/>
      <c r="GCB4" s="31"/>
      <c r="GCC4" s="31"/>
      <c r="GCD4" s="31"/>
      <c r="GCE4" s="31"/>
      <c r="GCF4" s="31"/>
      <c r="GCG4" s="31"/>
      <c r="GCH4" s="31"/>
      <c r="GCI4" s="31"/>
      <c r="GCJ4" s="31"/>
      <c r="GCK4" s="31"/>
      <c r="GCL4" s="31"/>
      <c r="GCM4" s="31"/>
      <c r="GCN4" s="31"/>
      <c r="GCO4" s="31"/>
      <c r="GCP4" s="31"/>
      <c r="GCQ4" s="31"/>
      <c r="GCR4" s="31"/>
      <c r="GCS4" s="31"/>
      <c r="GCT4" s="31"/>
      <c r="GCU4" s="31"/>
      <c r="GCV4" s="31"/>
      <c r="GCW4" s="31"/>
      <c r="GCX4" s="31"/>
      <c r="GCY4" s="31"/>
      <c r="GCZ4" s="31"/>
      <c r="GDA4" s="31"/>
      <c r="GDB4" s="31"/>
      <c r="GDC4" s="31"/>
      <c r="GDD4" s="31"/>
      <c r="GDE4" s="31"/>
      <c r="GDF4" s="31"/>
      <c r="GDG4" s="31"/>
      <c r="GDH4" s="31"/>
      <c r="GDI4" s="31"/>
      <c r="GDJ4" s="31"/>
      <c r="GDK4" s="31"/>
      <c r="GDL4" s="31"/>
      <c r="GDM4" s="31"/>
      <c r="GDN4" s="31"/>
      <c r="GDO4" s="31"/>
      <c r="GDP4" s="31"/>
      <c r="GDQ4" s="31"/>
      <c r="GDR4" s="31"/>
      <c r="GDS4" s="31"/>
      <c r="GDT4" s="31"/>
      <c r="GDU4" s="31"/>
      <c r="GDV4" s="31"/>
      <c r="GDW4" s="31"/>
      <c r="GDX4" s="31"/>
      <c r="GDY4" s="31"/>
      <c r="GDZ4" s="31"/>
      <c r="GEA4" s="31"/>
      <c r="GEB4" s="31"/>
      <c r="GEC4" s="31"/>
      <c r="GED4" s="31"/>
      <c r="GEE4" s="31"/>
      <c r="GEF4" s="31"/>
      <c r="GEG4" s="31"/>
      <c r="GEH4" s="31"/>
      <c r="GEI4" s="31"/>
      <c r="GEJ4" s="31"/>
      <c r="GEK4" s="31"/>
      <c r="GEL4" s="31"/>
      <c r="GEM4" s="31"/>
      <c r="GEN4" s="31"/>
      <c r="GEO4" s="31"/>
      <c r="GEP4" s="31"/>
      <c r="GEQ4" s="31"/>
      <c r="GER4" s="31"/>
      <c r="GES4" s="31"/>
      <c r="GET4" s="31"/>
      <c r="GEU4" s="31"/>
      <c r="GEV4" s="31"/>
      <c r="GEW4" s="31"/>
      <c r="GEX4" s="31"/>
      <c r="GEY4" s="31"/>
      <c r="GEZ4" s="31"/>
      <c r="GFA4" s="31"/>
      <c r="GFB4" s="31"/>
      <c r="GFC4" s="31"/>
      <c r="GFD4" s="31"/>
      <c r="GFE4" s="31"/>
      <c r="GFF4" s="31"/>
      <c r="GFG4" s="31"/>
      <c r="GFH4" s="31"/>
      <c r="GFI4" s="31"/>
      <c r="GFJ4" s="31"/>
      <c r="GFK4" s="31"/>
      <c r="GFL4" s="31"/>
      <c r="GFM4" s="31"/>
      <c r="GFN4" s="31"/>
      <c r="GFO4" s="31"/>
      <c r="GFP4" s="31"/>
      <c r="GFQ4" s="31"/>
      <c r="GFR4" s="31"/>
      <c r="GFS4" s="31"/>
      <c r="GFT4" s="31"/>
      <c r="GFU4" s="31"/>
      <c r="GFV4" s="31"/>
      <c r="GFW4" s="31"/>
      <c r="GFX4" s="31"/>
      <c r="GFY4" s="31"/>
      <c r="GFZ4" s="31"/>
      <c r="GGA4" s="31"/>
      <c r="GGB4" s="31"/>
      <c r="GGC4" s="31"/>
      <c r="GGD4" s="31"/>
      <c r="GGE4" s="31"/>
      <c r="GGF4" s="31"/>
      <c r="GGG4" s="31"/>
      <c r="GGH4" s="31"/>
      <c r="GGI4" s="31"/>
      <c r="GGJ4" s="31"/>
      <c r="GGK4" s="31"/>
      <c r="GGL4" s="31"/>
      <c r="GGM4" s="31"/>
      <c r="GGN4" s="31"/>
      <c r="GGO4" s="31"/>
      <c r="GGP4" s="31"/>
      <c r="GGQ4" s="31"/>
      <c r="GGR4" s="31"/>
      <c r="GGS4" s="31"/>
      <c r="GGT4" s="31"/>
      <c r="GGU4" s="31"/>
      <c r="GGV4" s="31"/>
      <c r="GGW4" s="31"/>
      <c r="GGX4" s="31"/>
      <c r="GGY4" s="31"/>
      <c r="GGZ4" s="31"/>
      <c r="GHA4" s="31"/>
      <c r="GHB4" s="31"/>
      <c r="GHC4" s="31"/>
      <c r="GHD4" s="31"/>
      <c r="GHE4" s="31"/>
      <c r="GHF4" s="31"/>
      <c r="GHG4" s="31"/>
      <c r="GHH4" s="31"/>
      <c r="GHI4" s="31"/>
      <c r="GHJ4" s="31"/>
      <c r="GHK4" s="31"/>
      <c r="GHL4" s="31"/>
      <c r="GHM4" s="31"/>
      <c r="GHN4" s="31"/>
      <c r="GHO4" s="31"/>
      <c r="GHP4" s="31"/>
      <c r="GHQ4" s="31"/>
      <c r="GHR4" s="31"/>
      <c r="GHS4" s="31"/>
      <c r="GHT4" s="31"/>
      <c r="GHU4" s="31"/>
      <c r="GHV4" s="31"/>
      <c r="GHW4" s="31"/>
      <c r="GHX4" s="31"/>
      <c r="GHY4" s="31"/>
      <c r="GHZ4" s="31"/>
      <c r="GIA4" s="31"/>
      <c r="GIB4" s="31"/>
      <c r="GIC4" s="31"/>
      <c r="GID4" s="31"/>
      <c r="GIE4" s="31"/>
      <c r="GIF4" s="31"/>
      <c r="GIG4" s="31"/>
      <c r="GIH4" s="31"/>
      <c r="GII4" s="31"/>
      <c r="GIJ4" s="31"/>
      <c r="GIK4" s="31"/>
      <c r="GIL4" s="31"/>
      <c r="GIM4" s="31"/>
      <c r="GIN4" s="31"/>
      <c r="GIO4" s="31"/>
      <c r="GIP4" s="31"/>
      <c r="GIQ4" s="31"/>
      <c r="GIR4" s="31"/>
      <c r="GIS4" s="31"/>
      <c r="GIT4" s="31"/>
      <c r="GIU4" s="31"/>
      <c r="GIV4" s="31"/>
      <c r="GIW4" s="31"/>
      <c r="GIX4" s="31"/>
      <c r="GIY4" s="31"/>
      <c r="GIZ4" s="31"/>
      <c r="GJA4" s="31"/>
      <c r="GJB4" s="31"/>
      <c r="GJC4" s="31"/>
      <c r="GJD4" s="31"/>
      <c r="GJE4" s="31"/>
      <c r="GJF4" s="31"/>
      <c r="GJG4" s="31"/>
      <c r="GJH4" s="31"/>
      <c r="GJI4" s="31"/>
      <c r="GJJ4" s="31"/>
      <c r="GJK4" s="31"/>
      <c r="GJL4" s="31"/>
      <c r="GJM4" s="31"/>
      <c r="GJN4" s="31"/>
      <c r="GJO4" s="31"/>
      <c r="GJP4" s="31"/>
      <c r="GJQ4" s="31"/>
      <c r="GJR4" s="31"/>
      <c r="GJS4" s="31"/>
      <c r="GJT4" s="31"/>
      <c r="GJU4" s="31"/>
      <c r="GJV4" s="31"/>
      <c r="GJW4" s="31"/>
      <c r="GJX4" s="31"/>
      <c r="GJY4" s="31"/>
      <c r="GJZ4" s="31"/>
      <c r="GKA4" s="31"/>
      <c r="GKB4" s="31"/>
      <c r="GKC4" s="31"/>
      <c r="GKD4" s="31"/>
      <c r="GKE4" s="31"/>
      <c r="GKF4" s="31"/>
      <c r="GKG4" s="31"/>
      <c r="GKH4" s="31"/>
      <c r="GKI4" s="31"/>
      <c r="GKJ4" s="31"/>
      <c r="GKK4" s="31"/>
      <c r="GKL4" s="31"/>
      <c r="GKM4" s="31"/>
      <c r="GKN4" s="31"/>
      <c r="GKO4" s="31"/>
      <c r="GKP4" s="31"/>
      <c r="GKQ4" s="31"/>
      <c r="GKR4" s="31"/>
      <c r="GKS4" s="31"/>
      <c r="GKT4" s="31"/>
      <c r="GKU4" s="31"/>
      <c r="GKV4" s="31"/>
      <c r="GKW4" s="31"/>
      <c r="GKX4" s="31"/>
      <c r="GKY4" s="31"/>
      <c r="GKZ4" s="31"/>
      <c r="GLA4" s="31"/>
      <c r="GLB4" s="31"/>
      <c r="GLC4" s="31"/>
      <c r="GLD4" s="31"/>
      <c r="GLE4" s="31"/>
      <c r="GLF4" s="31"/>
      <c r="GLG4" s="31"/>
      <c r="GLH4" s="31"/>
      <c r="GLI4" s="31"/>
      <c r="GLJ4" s="31"/>
      <c r="GLK4" s="31"/>
      <c r="GLL4" s="31"/>
      <c r="GLM4" s="31"/>
      <c r="GLN4" s="31"/>
      <c r="GLO4" s="31"/>
      <c r="GLP4" s="31"/>
      <c r="GLQ4" s="31"/>
      <c r="GLR4" s="31"/>
      <c r="GLS4" s="31"/>
      <c r="GLT4" s="31"/>
      <c r="GLU4" s="31"/>
      <c r="GLV4" s="31"/>
      <c r="GLW4" s="31"/>
      <c r="GLX4" s="31"/>
      <c r="GLY4" s="31"/>
      <c r="GLZ4" s="31"/>
      <c r="GMA4" s="31"/>
      <c r="GMB4" s="31"/>
      <c r="GMC4" s="31"/>
      <c r="GMD4" s="31"/>
      <c r="GME4" s="31"/>
      <c r="GMF4" s="31"/>
      <c r="GMG4" s="31"/>
      <c r="GMH4" s="31"/>
      <c r="GMI4" s="31"/>
      <c r="GMJ4" s="31"/>
      <c r="GMK4" s="31"/>
      <c r="GML4" s="31"/>
      <c r="GMM4" s="31"/>
      <c r="GMN4" s="31"/>
      <c r="GMO4" s="31"/>
      <c r="GMP4" s="31"/>
      <c r="GMQ4" s="31"/>
      <c r="GMR4" s="31"/>
      <c r="GMS4" s="31"/>
      <c r="GMT4" s="31"/>
      <c r="GMU4" s="31"/>
      <c r="GMV4" s="31"/>
      <c r="GMW4" s="31"/>
      <c r="GMX4" s="31"/>
      <c r="GMY4" s="31"/>
      <c r="GMZ4" s="31"/>
      <c r="GNA4" s="31"/>
      <c r="GNB4" s="31"/>
      <c r="GNC4" s="31"/>
      <c r="GND4" s="31"/>
      <c r="GNE4" s="31"/>
      <c r="GNF4" s="31"/>
      <c r="GNG4" s="31"/>
      <c r="GNH4" s="31"/>
      <c r="GNI4" s="31"/>
      <c r="GNJ4" s="31"/>
      <c r="GNK4" s="31"/>
      <c r="GNL4" s="31"/>
      <c r="GNM4" s="31"/>
      <c r="GNN4" s="31"/>
      <c r="GNO4" s="31"/>
      <c r="GNP4" s="31"/>
      <c r="GNQ4" s="31"/>
      <c r="GNR4" s="31"/>
      <c r="GNS4" s="31"/>
      <c r="GNT4" s="31"/>
      <c r="GNU4" s="31"/>
      <c r="GNV4" s="31"/>
      <c r="GNW4" s="31"/>
      <c r="GNX4" s="31"/>
      <c r="GNY4" s="31"/>
      <c r="GNZ4" s="31"/>
      <c r="GOA4" s="31"/>
      <c r="GOB4" s="31"/>
      <c r="GOC4" s="31"/>
      <c r="GOD4" s="31"/>
      <c r="GOE4" s="31"/>
      <c r="GOF4" s="31"/>
      <c r="GOG4" s="31"/>
      <c r="GOH4" s="31"/>
      <c r="GOI4" s="31"/>
      <c r="GOJ4" s="31"/>
      <c r="GOK4" s="31"/>
      <c r="GOL4" s="31"/>
      <c r="GOM4" s="31"/>
      <c r="GON4" s="31"/>
      <c r="GOO4" s="31"/>
      <c r="GOP4" s="31"/>
      <c r="GOQ4" s="31"/>
      <c r="GOR4" s="31"/>
      <c r="GOS4" s="31"/>
      <c r="GOT4" s="31"/>
      <c r="GOU4" s="31"/>
      <c r="GOV4" s="31"/>
      <c r="GOW4" s="31"/>
      <c r="GOX4" s="31"/>
      <c r="GOY4" s="31"/>
      <c r="GOZ4" s="31"/>
      <c r="GPA4" s="31"/>
      <c r="GPB4" s="31"/>
      <c r="GPC4" s="31"/>
      <c r="GPD4" s="31"/>
      <c r="GPE4" s="31"/>
      <c r="GPF4" s="31"/>
      <c r="GPG4" s="31"/>
      <c r="GPH4" s="31"/>
      <c r="GPI4" s="31"/>
      <c r="GPJ4" s="31"/>
      <c r="GPK4" s="31"/>
      <c r="GPL4" s="31"/>
      <c r="GPM4" s="31"/>
      <c r="GPN4" s="31"/>
      <c r="GPO4" s="31"/>
      <c r="GPP4" s="31"/>
      <c r="GPQ4" s="31"/>
      <c r="GPR4" s="31"/>
      <c r="GPS4" s="31"/>
      <c r="GPT4" s="31"/>
      <c r="GPU4" s="31"/>
      <c r="GPV4" s="31"/>
      <c r="GPW4" s="31"/>
      <c r="GPX4" s="31"/>
      <c r="GPY4" s="31"/>
      <c r="GPZ4" s="31"/>
      <c r="GQA4" s="31"/>
      <c r="GQB4" s="31"/>
      <c r="GQC4" s="31"/>
      <c r="GQD4" s="31"/>
      <c r="GQE4" s="31"/>
      <c r="GQF4" s="31"/>
      <c r="GQG4" s="31"/>
      <c r="GQH4" s="31"/>
      <c r="GQI4" s="31"/>
      <c r="GQJ4" s="31"/>
      <c r="GQK4" s="31"/>
      <c r="GQL4" s="31"/>
      <c r="GQM4" s="31"/>
      <c r="GQN4" s="31"/>
      <c r="GQO4" s="31"/>
      <c r="GQP4" s="31"/>
      <c r="GQQ4" s="31"/>
      <c r="GQR4" s="31"/>
      <c r="GQS4" s="31"/>
      <c r="GQT4" s="31"/>
      <c r="GQU4" s="31"/>
      <c r="GQV4" s="31"/>
      <c r="GQW4" s="31"/>
      <c r="GQX4" s="31"/>
      <c r="GQY4" s="31"/>
      <c r="GQZ4" s="31"/>
      <c r="GRA4" s="31"/>
      <c r="GRB4" s="31"/>
      <c r="GRC4" s="31"/>
      <c r="GRD4" s="31"/>
      <c r="GRE4" s="31"/>
      <c r="GRF4" s="31"/>
      <c r="GRG4" s="31"/>
      <c r="GRH4" s="31"/>
      <c r="GRI4" s="31"/>
      <c r="GRJ4" s="31"/>
      <c r="GRK4" s="31"/>
      <c r="GRL4" s="31"/>
      <c r="GRM4" s="31"/>
      <c r="GRN4" s="31"/>
      <c r="GRO4" s="31"/>
      <c r="GRP4" s="31"/>
      <c r="GRQ4" s="31"/>
      <c r="GRR4" s="31"/>
      <c r="GRS4" s="31"/>
      <c r="GRT4" s="31"/>
      <c r="GRU4" s="31"/>
      <c r="GRV4" s="31"/>
      <c r="GRW4" s="31"/>
      <c r="GRX4" s="31"/>
      <c r="GRY4" s="31"/>
      <c r="GRZ4" s="31"/>
      <c r="GSA4" s="31"/>
      <c r="GSB4" s="31"/>
      <c r="GSC4" s="31"/>
      <c r="GSD4" s="31"/>
      <c r="GSE4" s="31"/>
      <c r="GSF4" s="31"/>
      <c r="GSG4" s="31"/>
      <c r="GSH4" s="31"/>
      <c r="GSI4" s="31"/>
      <c r="GSJ4" s="31"/>
      <c r="GSK4" s="31"/>
      <c r="GSL4" s="31"/>
      <c r="GSM4" s="31"/>
      <c r="GSN4" s="31"/>
      <c r="GSO4" s="31"/>
      <c r="GSP4" s="31"/>
      <c r="GSQ4" s="31"/>
      <c r="GSR4" s="31"/>
      <c r="GSS4" s="31"/>
      <c r="GST4" s="31"/>
      <c r="GSU4" s="31"/>
      <c r="GSV4" s="31"/>
      <c r="GSW4" s="31"/>
      <c r="GSX4" s="31"/>
      <c r="GSY4" s="31"/>
      <c r="GSZ4" s="31"/>
      <c r="GTA4" s="31"/>
      <c r="GTB4" s="31"/>
      <c r="GTC4" s="31"/>
      <c r="GTD4" s="31"/>
      <c r="GTE4" s="31"/>
      <c r="GTF4" s="31"/>
      <c r="GTG4" s="31"/>
      <c r="GTH4" s="31"/>
      <c r="GTI4" s="31"/>
      <c r="GTJ4" s="31"/>
      <c r="GTK4" s="31"/>
      <c r="GTL4" s="31"/>
      <c r="GTM4" s="31"/>
      <c r="GTN4" s="31"/>
      <c r="GTO4" s="31"/>
      <c r="GTP4" s="31"/>
      <c r="GTQ4" s="31"/>
      <c r="GTR4" s="31"/>
      <c r="GTS4" s="31"/>
      <c r="GTT4" s="31"/>
      <c r="GTU4" s="31"/>
      <c r="GTV4" s="31"/>
      <c r="GTW4" s="31"/>
      <c r="GTX4" s="31"/>
      <c r="GTY4" s="31"/>
      <c r="GTZ4" s="31"/>
      <c r="GUA4" s="31"/>
      <c r="GUB4" s="31"/>
      <c r="GUC4" s="31"/>
      <c r="GUD4" s="31"/>
      <c r="GUE4" s="31"/>
      <c r="GUF4" s="31"/>
      <c r="GUG4" s="31"/>
      <c r="GUH4" s="31"/>
      <c r="GUI4" s="31"/>
      <c r="GUJ4" s="31"/>
      <c r="GUK4" s="31"/>
      <c r="GUL4" s="31"/>
      <c r="GUM4" s="31"/>
      <c r="GUN4" s="31"/>
      <c r="GUO4" s="31"/>
      <c r="GUP4" s="31"/>
      <c r="GUQ4" s="31"/>
      <c r="GUR4" s="31"/>
      <c r="GUS4" s="31"/>
      <c r="GUT4" s="31"/>
      <c r="GUU4" s="31"/>
      <c r="GUV4" s="31"/>
      <c r="GUW4" s="31"/>
      <c r="GUX4" s="31"/>
      <c r="GUY4" s="31"/>
      <c r="GUZ4" s="31"/>
      <c r="GVA4" s="31"/>
      <c r="GVB4" s="31"/>
      <c r="GVC4" s="31"/>
      <c r="GVD4" s="31"/>
      <c r="GVE4" s="31"/>
      <c r="GVF4" s="31"/>
      <c r="GVG4" s="31"/>
      <c r="GVH4" s="31"/>
      <c r="GVI4" s="31"/>
      <c r="GVJ4" s="31"/>
      <c r="GVK4" s="31"/>
      <c r="GVL4" s="31"/>
      <c r="GVM4" s="31"/>
      <c r="GVN4" s="31"/>
      <c r="GVO4" s="31"/>
      <c r="GVP4" s="31"/>
      <c r="GVQ4" s="31"/>
      <c r="GVR4" s="31"/>
      <c r="GVS4" s="31"/>
      <c r="GVT4" s="31"/>
      <c r="GVU4" s="31"/>
      <c r="GVV4" s="31"/>
      <c r="GVW4" s="31"/>
      <c r="GVX4" s="31"/>
      <c r="GVY4" s="31"/>
      <c r="GVZ4" s="31"/>
      <c r="GWA4" s="31"/>
      <c r="GWB4" s="31"/>
      <c r="GWC4" s="31"/>
      <c r="GWD4" s="31"/>
      <c r="GWE4" s="31"/>
      <c r="GWF4" s="31"/>
      <c r="GWG4" s="31"/>
      <c r="GWH4" s="31"/>
      <c r="GWI4" s="31"/>
      <c r="GWJ4" s="31"/>
      <c r="GWK4" s="31"/>
      <c r="GWL4" s="31"/>
      <c r="GWM4" s="31"/>
      <c r="GWN4" s="31"/>
      <c r="GWO4" s="31"/>
      <c r="GWP4" s="31"/>
      <c r="GWQ4" s="31"/>
      <c r="GWR4" s="31"/>
      <c r="GWS4" s="31"/>
      <c r="GWT4" s="31"/>
      <c r="GWU4" s="31"/>
      <c r="GWV4" s="31"/>
      <c r="GWW4" s="31"/>
      <c r="GWX4" s="31"/>
      <c r="GWY4" s="31"/>
      <c r="GWZ4" s="31"/>
      <c r="GXA4" s="31"/>
      <c r="GXB4" s="31"/>
      <c r="GXC4" s="31"/>
      <c r="GXD4" s="31"/>
      <c r="GXE4" s="31"/>
      <c r="GXF4" s="31"/>
      <c r="GXG4" s="31"/>
      <c r="GXH4" s="31"/>
      <c r="GXI4" s="31"/>
      <c r="GXJ4" s="31"/>
      <c r="GXK4" s="31"/>
      <c r="GXL4" s="31"/>
      <c r="GXM4" s="31"/>
      <c r="GXN4" s="31"/>
      <c r="GXO4" s="31"/>
      <c r="GXP4" s="31"/>
      <c r="GXQ4" s="31"/>
      <c r="GXR4" s="31"/>
      <c r="GXS4" s="31"/>
      <c r="GXT4" s="31"/>
      <c r="GXU4" s="31"/>
      <c r="GXV4" s="31"/>
      <c r="GXW4" s="31"/>
      <c r="GXX4" s="31"/>
      <c r="GXY4" s="31"/>
      <c r="GXZ4" s="31"/>
      <c r="GYA4" s="31"/>
      <c r="GYB4" s="31"/>
      <c r="GYC4" s="31"/>
      <c r="GYD4" s="31"/>
      <c r="GYE4" s="31"/>
      <c r="GYF4" s="31"/>
      <c r="GYG4" s="31"/>
      <c r="GYH4" s="31"/>
      <c r="GYI4" s="31"/>
      <c r="GYJ4" s="31"/>
      <c r="GYK4" s="31"/>
      <c r="GYL4" s="31"/>
      <c r="GYM4" s="31"/>
      <c r="GYN4" s="31"/>
      <c r="GYO4" s="31"/>
      <c r="GYP4" s="31"/>
      <c r="GYQ4" s="31"/>
      <c r="GYR4" s="31"/>
      <c r="GYS4" s="31"/>
      <c r="GYT4" s="31"/>
      <c r="GYU4" s="31"/>
      <c r="GYV4" s="31"/>
      <c r="GYW4" s="31"/>
      <c r="GYX4" s="31"/>
      <c r="GYY4" s="31"/>
      <c r="GYZ4" s="31"/>
      <c r="GZA4" s="31"/>
      <c r="GZB4" s="31"/>
      <c r="GZC4" s="31"/>
      <c r="GZD4" s="31"/>
      <c r="GZE4" s="31"/>
      <c r="GZF4" s="31"/>
      <c r="GZG4" s="31"/>
      <c r="GZH4" s="31"/>
      <c r="GZI4" s="31"/>
      <c r="GZJ4" s="31"/>
      <c r="GZK4" s="31"/>
      <c r="GZL4" s="31"/>
      <c r="GZM4" s="31"/>
      <c r="GZN4" s="31"/>
      <c r="GZO4" s="31"/>
      <c r="GZP4" s="31"/>
      <c r="GZQ4" s="31"/>
      <c r="GZR4" s="31"/>
      <c r="GZS4" s="31"/>
      <c r="GZT4" s="31"/>
      <c r="GZU4" s="31"/>
      <c r="GZV4" s="31"/>
      <c r="GZW4" s="31"/>
      <c r="GZX4" s="31"/>
      <c r="GZY4" s="31"/>
      <c r="GZZ4" s="31"/>
      <c r="HAA4" s="31"/>
      <c r="HAB4" s="31"/>
      <c r="HAC4" s="31"/>
      <c r="HAD4" s="31"/>
      <c r="HAE4" s="31"/>
      <c r="HAF4" s="31"/>
      <c r="HAG4" s="31"/>
      <c r="HAH4" s="31"/>
      <c r="HAI4" s="31"/>
      <c r="HAJ4" s="31"/>
      <c r="HAK4" s="31"/>
      <c r="HAL4" s="31"/>
      <c r="HAM4" s="31"/>
      <c r="HAN4" s="31"/>
      <c r="HAO4" s="31"/>
      <c r="HAP4" s="31"/>
      <c r="HAQ4" s="31"/>
      <c r="HAR4" s="31"/>
      <c r="HAS4" s="31"/>
      <c r="HAT4" s="31"/>
      <c r="HAU4" s="31"/>
      <c r="HAV4" s="31"/>
      <c r="HAW4" s="31"/>
      <c r="HAX4" s="31"/>
      <c r="HAY4" s="31"/>
      <c r="HAZ4" s="31"/>
      <c r="HBA4" s="31"/>
      <c r="HBB4" s="31"/>
      <c r="HBC4" s="31"/>
      <c r="HBD4" s="31"/>
      <c r="HBE4" s="31"/>
      <c r="HBF4" s="31"/>
      <c r="HBG4" s="31"/>
      <c r="HBH4" s="31"/>
      <c r="HBI4" s="31"/>
      <c r="HBJ4" s="31"/>
      <c r="HBK4" s="31"/>
      <c r="HBL4" s="31"/>
      <c r="HBM4" s="31"/>
      <c r="HBN4" s="31"/>
      <c r="HBO4" s="31"/>
      <c r="HBP4" s="31"/>
      <c r="HBQ4" s="31"/>
      <c r="HBR4" s="31"/>
      <c r="HBS4" s="31"/>
      <c r="HBT4" s="31"/>
      <c r="HBU4" s="31"/>
      <c r="HBV4" s="31"/>
      <c r="HBW4" s="31"/>
      <c r="HBX4" s="31"/>
      <c r="HBY4" s="31"/>
      <c r="HBZ4" s="31"/>
      <c r="HCA4" s="31"/>
      <c r="HCB4" s="31"/>
      <c r="HCC4" s="31"/>
      <c r="HCD4" s="31"/>
      <c r="HCE4" s="31"/>
      <c r="HCF4" s="31"/>
      <c r="HCG4" s="31"/>
      <c r="HCH4" s="31"/>
      <c r="HCI4" s="31"/>
      <c r="HCJ4" s="31"/>
      <c r="HCK4" s="31"/>
      <c r="HCL4" s="31"/>
      <c r="HCM4" s="31"/>
      <c r="HCN4" s="31"/>
      <c r="HCO4" s="31"/>
      <c r="HCP4" s="31"/>
      <c r="HCQ4" s="31"/>
      <c r="HCR4" s="31"/>
      <c r="HCS4" s="31"/>
      <c r="HCT4" s="31"/>
      <c r="HCU4" s="31"/>
      <c r="HCV4" s="31"/>
      <c r="HCW4" s="31"/>
      <c r="HCX4" s="31"/>
      <c r="HCY4" s="31"/>
      <c r="HCZ4" s="31"/>
      <c r="HDA4" s="31"/>
      <c r="HDB4" s="31"/>
      <c r="HDC4" s="31"/>
      <c r="HDD4" s="31"/>
      <c r="HDE4" s="31"/>
      <c r="HDF4" s="31"/>
      <c r="HDG4" s="31"/>
      <c r="HDH4" s="31"/>
      <c r="HDI4" s="31"/>
      <c r="HDJ4" s="31"/>
      <c r="HDK4" s="31"/>
      <c r="HDL4" s="31"/>
      <c r="HDM4" s="31"/>
      <c r="HDN4" s="31"/>
      <c r="HDO4" s="31"/>
      <c r="HDP4" s="31"/>
      <c r="HDQ4" s="31"/>
      <c r="HDR4" s="31"/>
      <c r="HDS4" s="31"/>
      <c r="HDT4" s="31"/>
      <c r="HDU4" s="31"/>
      <c r="HDV4" s="31"/>
      <c r="HDW4" s="31"/>
      <c r="HDX4" s="31"/>
      <c r="HDY4" s="31"/>
      <c r="HDZ4" s="31"/>
      <c r="HEA4" s="31"/>
      <c r="HEB4" s="31"/>
      <c r="HEC4" s="31"/>
      <c r="HED4" s="31"/>
      <c r="HEE4" s="31"/>
      <c r="HEF4" s="31"/>
      <c r="HEG4" s="31"/>
      <c r="HEH4" s="31"/>
      <c r="HEI4" s="31"/>
      <c r="HEJ4" s="31"/>
      <c r="HEK4" s="31"/>
      <c r="HEL4" s="31"/>
      <c r="HEM4" s="31"/>
      <c r="HEN4" s="31"/>
      <c r="HEO4" s="31"/>
      <c r="HEP4" s="31"/>
      <c r="HEQ4" s="31"/>
      <c r="HER4" s="31"/>
      <c r="HES4" s="31"/>
      <c r="HET4" s="31"/>
      <c r="HEU4" s="31"/>
      <c r="HEV4" s="31"/>
      <c r="HEW4" s="31"/>
      <c r="HEX4" s="31"/>
      <c r="HEY4" s="31"/>
      <c r="HEZ4" s="31"/>
      <c r="HFA4" s="31"/>
      <c r="HFB4" s="31"/>
      <c r="HFC4" s="31"/>
      <c r="HFD4" s="31"/>
      <c r="HFE4" s="31"/>
      <c r="HFF4" s="31"/>
      <c r="HFG4" s="31"/>
      <c r="HFH4" s="31"/>
      <c r="HFI4" s="31"/>
      <c r="HFJ4" s="31"/>
      <c r="HFK4" s="31"/>
      <c r="HFL4" s="31"/>
      <c r="HFM4" s="31"/>
      <c r="HFN4" s="31"/>
      <c r="HFO4" s="31"/>
      <c r="HFP4" s="31"/>
      <c r="HFQ4" s="31"/>
      <c r="HFR4" s="31"/>
      <c r="HFS4" s="31"/>
      <c r="HFT4" s="31"/>
      <c r="HFU4" s="31"/>
      <c r="HFV4" s="31"/>
      <c r="HFW4" s="31"/>
      <c r="HFX4" s="31"/>
      <c r="HFY4" s="31"/>
      <c r="HFZ4" s="31"/>
      <c r="HGA4" s="31"/>
      <c r="HGB4" s="31"/>
      <c r="HGC4" s="31"/>
      <c r="HGD4" s="31"/>
      <c r="HGE4" s="31"/>
      <c r="HGF4" s="31"/>
      <c r="HGG4" s="31"/>
      <c r="HGH4" s="31"/>
      <c r="HGI4" s="31"/>
      <c r="HGJ4" s="31"/>
      <c r="HGK4" s="31"/>
      <c r="HGL4" s="31"/>
      <c r="HGM4" s="31"/>
      <c r="HGN4" s="31"/>
      <c r="HGO4" s="31"/>
      <c r="HGP4" s="31"/>
      <c r="HGQ4" s="31"/>
      <c r="HGR4" s="31"/>
      <c r="HGS4" s="31"/>
      <c r="HGT4" s="31"/>
      <c r="HGU4" s="31"/>
      <c r="HGV4" s="31"/>
      <c r="HGW4" s="31"/>
      <c r="HGX4" s="31"/>
      <c r="HGY4" s="31"/>
      <c r="HGZ4" s="31"/>
      <c r="HHA4" s="31"/>
      <c r="HHB4" s="31"/>
      <c r="HHC4" s="31"/>
      <c r="HHD4" s="31"/>
      <c r="HHE4" s="31"/>
      <c r="HHF4" s="31"/>
      <c r="HHG4" s="31"/>
      <c r="HHH4" s="31"/>
      <c r="HHI4" s="31"/>
      <c r="HHJ4" s="31"/>
      <c r="HHK4" s="31"/>
      <c r="HHL4" s="31"/>
      <c r="HHM4" s="31"/>
      <c r="HHN4" s="31"/>
      <c r="HHO4" s="31"/>
      <c r="HHP4" s="31"/>
      <c r="HHQ4" s="31"/>
      <c r="HHR4" s="31"/>
      <c r="HHS4" s="31"/>
      <c r="HHT4" s="31"/>
      <c r="HHU4" s="31"/>
      <c r="HHV4" s="31"/>
      <c r="HHW4" s="31"/>
      <c r="HHX4" s="31"/>
      <c r="HHY4" s="31"/>
      <c r="HHZ4" s="31"/>
      <c r="HIA4" s="31"/>
      <c r="HIB4" s="31"/>
      <c r="HIC4" s="31"/>
      <c r="HID4" s="31"/>
      <c r="HIE4" s="31"/>
      <c r="HIF4" s="31"/>
      <c r="HIG4" s="31"/>
      <c r="HIH4" s="31"/>
      <c r="HII4" s="31"/>
      <c r="HIJ4" s="31"/>
      <c r="HIK4" s="31"/>
      <c r="HIL4" s="31"/>
      <c r="HIM4" s="31"/>
      <c r="HIN4" s="31"/>
      <c r="HIO4" s="31"/>
      <c r="HIP4" s="31"/>
      <c r="HIQ4" s="31"/>
      <c r="HIR4" s="31"/>
      <c r="HIS4" s="31"/>
      <c r="HIT4" s="31"/>
      <c r="HIU4" s="31"/>
      <c r="HIV4" s="31"/>
      <c r="HIW4" s="31"/>
      <c r="HIX4" s="31"/>
      <c r="HIY4" s="31"/>
      <c r="HIZ4" s="31"/>
      <c r="HJA4" s="31"/>
      <c r="HJB4" s="31"/>
      <c r="HJC4" s="31"/>
      <c r="HJD4" s="31"/>
      <c r="HJE4" s="31"/>
      <c r="HJF4" s="31"/>
      <c r="HJG4" s="31"/>
      <c r="HJH4" s="31"/>
      <c r="HJI4" s="31"/>
      <c r="HJJ4" s="31"/>
      <c r="HJK4" s="31"/>
      <c r="HJL4" s="31"/>
      <c r="HJM4" s="31"/>
      <c r="HJN4" s="31"/>
      <c r="HJO4" s="31"/>
      <c r="HJP4" s="31"/>
      <c r="HJQ4" s="31"/>
      <c r="HJR4" s="31"/>
      <c r="HJS4" s="31"/>
      <c r="HJT4" s="31"/>
      <c r="HJU4" s="31"/>
      <c r="HJV4" s="31"/>
      <c r="HJW4" s="31"/>
      <c r="HJX4" s="31"/>
      <c r="HJY4" s="31"/>
      <c r="HJZ4" s="31"/>
      <c r="HKA4" s="31"/>
      <c r="HKB4" s="31"/>
      <c r="HKC4" s="31"/>
      <c r="HKD4" s="31"/>
      <c r="HKE4" s="31"/>
      <c r="HKF4" s="31"/>
      <c r="HKG4" s="31"/>
      <c r="HKH4" s="31"/>
      <c r="HKI4" s="31"/>
      <c r="HKJ4" s="31"/>
      <c r="HKK4" s="31"/>
      <c r="HKL4" s="31"/>
      <c r="HKM4" s="31"/>
      <c r="HKN4" s="31"/>
      <c r="HKO4" s="31"/>
      <c r="HKP4" s="31"/>
      <c r="HKQ4" s="31"/>
      <c r="HKR4" s="31"/>
      <c r="HKS4" s="31"/>
      <c r="HKT4" s="31"/>
      <c r="HKU4" s="31"/>
      <c r="HKV4" s="31"/>
      <c r="HKW4" s="31"/>
      <c r="HKX4" s="31"/>
      <c r="HKY4" s="31"/>
      <c r="HKZ4" s="31"/>
      <c r="HLA4" s="31"/>
      <c r="HLB4" s="31"/>
      <c r="HLC4" s="31"/>
      <c r="HLD4" s="31"/>
      <c r="HLE4" s="31"/>
      <c r="HLF4" s="31"/>
      <c r="HLG4" s="31"/>
      <c r="HLH4" s="31"/>
      <c r="HLI4" s="31"/>
      <c r="HLJ4" s="31"/>
      <c r="HLK4" s="31"/>
      <c r="HLL4" s="31"/>
      <c r="HLM4" s="31"/>
      <c r="HLN4" s="31"/>
      <c r="HLO4" s="31"/>
      <c r="HLP4" s="31"/>
      <c r="HLQ4" s="31"/>
      <c r="HLR4" s="31"/>
      <c r="HLS4" s="31"/>
      <c r="HLT4" s="31"/>
      <c r="HLU4" s="31"/>
      <c r="HLV4" s="31"/>
      <c r="HLW4" s="31"/>
      <c r="HLX4" s="31"/>
      <c r="HLY4" s="31"/>
      <c r="HLZ4" s="31"/>
      <c r="HMA4" s="31"/>
      <c r="HMB4" s="31"/>
      <c r="HMC4" s="31"/>
      <c r="HMD4" s="31"/>
      <c r="HME4" s="31"/>
      <c r="HMF4" s="31"/>
      <c r="HMG4" s="31"/>
      <c r="HMH4" s="31"/>
      <c r="HMI4" s="31"/>
      <c r="HMJ4" s="31"/>
      <c r="HMK4" s="31"/>
      <c r="HML4" s="31"/>
      <c r="HMM4" s="31"/>
      <c r="HMN4" s="31"/>
      <c r="HMO4" s="31"/>
      <c r="HMP4" s="31"/>
      <c r="HMQ4" s="31"/>
      <c r="HMR4" s="31"/>
      <c r="HMS4" s="31"/>
      <c r="HMT4" s="31"/>
      <c r="HMU4" s="31"/>
      <c r="HMV4" s="31"/>
      <c r="HMW4" s="31"/>
      <c r="HMX4" s="31"/>
      <c r="HMY4" s="31"/>
      <c r="HMZ4" s="31"/>
      <c r="HNA4" s="31"/>
      <c r="HNB4" s="31"/>
      <c r="HNC4" s="31"/>
      <c r="HND4" s="31"/>
      <c r="HNE4" s="31"/>
      <c r="HNF4" s="31"/>
      <c r="HNG4" s="31"/>
      <c r="HNH4" s="31"/>
      <c r="HNI4" s="31"/>
      <c r="HNJ4" s="31"/>
      <c r="HNK4" s="31"/>
      <c r="HNL4" s="31"/>
      <c r="HNM4" s="31"/>
      <c r="HNN4" s="31"/>
      <c r="HNO4" s="31"/>
      <c r="HNP4" s="31"/>
      <c r="HNQ4" s="31"/>
      <c r="HNR4" s="31"/>
      <c r="HNS4" s="31"/>
      <c r="HNT4" s="31"/>
      <c r="HNU4" s="31"/>
      <c r="HNV4" s="31"/>
      <c r="HNW4" s="31"/>
      <c r="HNX4" s="31"/>
      <c r="HNY4" s="31"/>
      <c r="HNZ4" s="31"/>
      <c r="HOA4" s="31"/>
      <c r="HOB4" s="31"/>
      <c r="HOC4" s="31"/>
      <c r="HOD4" s="31"/>
      <c r="HOE4" s="31"/>
      <c r="HOF4" s="31"/>
      <c r="HOG4" s="31"/>
      <c r="HOH4" s="31"/>
      <c r="HOI4" s="31"/>
      <c r="HOJ4" s="31"/>
      <c r="HOK4" s="31"/>
      <c r="HOL4" s="31"/>
      <c r="HOM4" s="31"/>
      <c r="HON4" s="31"/>
      <c r="HOO4" s="31"/>
      <c r="HOP4" s="31"/>
      <c r="HOQ4" s="31"/>
      <c r="HOR4" s="31"/>
      <c r="HOS4" s="31"/>
      <c r="HOT4" s="31"/>
      <c r="HOU4" s="31"/>
      <c r="HOV4" s="31"/>
      <c r="HOW4" s="31"/>
      <c r="HOX4" s="31"/>
      <c r="HOY4" s="31"/>
      <c r="HOZ4" s="31"/>
      <c r="HPA4" s="31"/>
      <c r="HPB4" s="31"/>
      <c r="HPC4" s="31"/>
      <c r="HPD4" s="31"/>
      <c r="HPE4" s="31"/>
      <c r="HPF4" s="31"/>
      <c r="HPG4" s="31"/>
      <c r="HPH4" s="31"/>
      <c r="HPI4" s="31"/>
      <c r="HPJ4" s="31"/>
      <c r="HPK4" s="31"/>
      <c r="HPL4" s="31"/>
      <c r="HPM4" s="31"/>
      <c r="HPN4" s="31"/>
      <c r="HPO4" s="31"/>
      <c r="HPP4" s="31"/>
      <c r="HPQ4" s="31"/>
      <c r="HPR4" s="31"/>
      <c r="HPS4" s="31"/>
      <c r="HPT4" s="31"/>
      <c r="HPU4" s="31"/>
      <c r="HPV4" s="31"/>
      <c r="HPW4" s="31"/>
      <c r="HPX4" s="31"/>
      <c r="HPY4" s="31"/>
      <c r="HPZ4" s="31"/>
      <c r="HQA4" s="31"/>
      <c r="HQB4" s="31"/>
      <c r="HQC4" s="31"/>
      <c r="HQD4" s="31"/>
      <c r="HQE4" s="31"/>
      <c r="HQF4" s="31"/>
      <c r="HQG4" s="31"/>
      <c r="HQH4" s="31"/>
      <c r="HQI4" s="31"/>
      <c r="HQJ4" s="31"/>
      <c r="HQK4" s="31"/>
      <c r="HQL4" s="31"/>
      <c r="HQM4" s="31"/>
      <c r="HQN4" s="31"/>
      <c r="HQO4" s="31"/>
      <c r="HQP4" s="31"/>
      <c r="HQQ4" s="31"/>
      <c r="HQR4" s="31"/>
      <c r="HQS4" s="31"/>
      <c r="HQT4" s="31"/>
      <c r="HQU4" s="31"/>
      <c r="HQV4" s="31"/>
      <c r="HQW4" s="31"/>
      <c r="HQX4" s="31"/>
      <c r="HQY4" s="31"/>
      <c r="HQZ4" s="31"/>
      <c r="HRA4" s="31"/>
      <c r="HRB4" s="31"/>
      <c r="HRC4" s="31"/>
      <c r="HRD4" s="31"/>
      <c r="HRE4" s="31"/>
      <c r="HRF4" s="31"/>
      <c r="HRG4" s="31"/>
      <c r="HRH4" s="31"/>
      <c r="HRI4" s="31"/>
      <c r="HRJ4" s="31"/>
      <c r="HRK4" s="31"/>
      <c r="HRL4" s="31"/>
      <c r="HRM4" s="31"/>
      <c r="HRN4" s="31"/>
      <c r="HRO4" s="31"/>
      <c r="HRP4" s="31"/>
      <c r="HRQ4" s="31"/>
      <c r="HRR4" s="31"/>
      <c r="HRS4" s="31"/>
      <c r="HRT4" s="31"/>
      <c r="HRU4" s="31"/>
      <c r="HRV4" s="31"/>
      <c r="HRW4" s="31"/>
      <c r="HRX4" s="31"/>
      <c r="HRY4" s="31"/>
      <c r="HRZ4" s="31"/>
      <c r="HSA4" s="31"/>
      <c r="HSB4" s="31"/>
      <c r="HSC4" s="31"/>
      <c r="HSD4" s="31"/>
      <c r="HSE4" s="31"/>
      <c r="HSF4" s="31"/>
      <c r="HSG4" s="31"/>
      <c r="HSH4" s="31"/>
      <c r="HSI4" s="31"/>
      <c r="HSJ4" s="31"/>
      <c r="HSK4" s="31"/>
      <c r="HSL4" s="31"/>
      <c r="HSM4" s="31"/>
      <c r="HSN4" s="31"/>
      <c r="HSO4" s="31"/>
      <c r="HSP4" s="31"/>
      <c r="HSQ4" s="31"/>
      <c r="HSR4" s="31"/>
      <c r="HSS4" s="31"/>
      <c r="HST4" s="31"/>
      <c r="HSU4" s="31"/>
      <c r="HSV4" s="31"/>
      <c r="HSW4" s="31"/>
      <c r="HSX4" s="31"/>
      <c r="HSY4" s="31"/>
      <c r="HSZ4" s="31"/>
      <c r="HTA4" s="31"/>
      <c r="HTB4" s="31"/>
      <c r="HTC4" s="31"/>
      <c r="HTD4" s="31"/>
      <c r="HTE4" s="31"/>
      <c r="HTF4" s="31"/>
      <c r="HTG4" s="31"/>
      <c r="HTH4" s="31"/>
      <c r="HTI4" s="31"/>
      <c r="HTJ4" s="31"/>
      <c r="HTK4" s="31"/>
      <c r="HTL4" s="31"/>
      <c r="HTM4" s="31"/>
      <c r="HTN4" s="31"/>
      <c r="HTO4" s="31"/>
      <c r="HTP4" s="31"/>
      <c r="HTQ4" s="31"/>
      <c r="HTR4" s="31"/>
      <c r="HTS4" s="31"/>
      <c r="HTT4" s="31"/>
      <c r="HTU4" s="31"/>
      <c r="HTV4" s="31"/>
      <c r="HTW4" s="31"/>
      <c r="HTX4" s="31"/>
      <c r="HTY4" s="31"/>
      <c r="HTZ4" s="31"/>
      <c r="HUA4" s="31"/>
      <c r="HUB4" s="31"/>
      <c r="HUC4" s="31"/>
      <c r="HUD4" s="31"/>
      <c r="HUE4" s="31"/>
      <c r="HUF4" s="31"/>
      <c r="HUG4" s="31"/>
      <c r="HUH4" s="31"/>
      <c r="HUI4" s="31"/>
      <c r="HUJ4" s="31"/>
      <c r="HUK4" s="31"/>
      <c r="HUL4" s="31"/>
      <c r="HUM4" s="31"/>
      <c r="HUN4" s="31"/>
      <c r="HUO4" s="31"/>
      <c r="HUP4" s="31"/>
      <c r="HUQ4" s="31"/>
      <c r="HUR4" s="31"/>
      <c r="HUS4" s="31"/>
      <c r="HUT4" s="31"/>
      <c r="HUU4" s="31"/>
      <c r="HUV4" s="31"/>
      <c r="HUW4" s="31"/>
      <c r="HUX4" s="31"/>
      <c r="HUY4" s="31"/>
      <c r="HUZ4" s="31"/>
      <c r="HVA4" s="31"/>
      <c r="HVB4" s="31"/>
      <c r="HVC4" s="31"/>
      <c r="HVD4" s="31"/>
      <c r="HVE4" s="31"/>
      <c r="HVF4" s="31"/>
      <c r="HVG4" s="31"/>
      <c r="HVH4" s="31"/>
      <c r="HVI4" s="31"/>
      <c r="HVJ4" s="31"/>
      <c r="HVK4" s="31"/>
      <c r="HVL4" s="31"/>
      <c r="HVM4" s="31"/>
      <c r="HVN4" s="31"/>
      <c r="HVO4" s="31"/>
      <c r="HVP4" s="31"/>
      <c r="HVQ4" s="31"/>
      <c r="HVR4" s="31"/>
      <c r="HVS4" s="31"/>
      <c r="HVT4" s="31"/>
      <c r="HVU4" s="31"/>
      <c r="HVV4" s="31"/>
      <c r="HVW4" s="31"/>
      <c r="HVX4" s="31"/>
      <c r="HVY4" s="31"/>
      <c r="HVZ4" s="31"/>
      <c r="HWA4" s="31"/>
      <c r="HWB4" s="31"/>
      <c r="HWC4" s="31"/>
      <c r="HWD4" s="31"/>
      <c r="HWE4" s="31"/>
      <c r="HWF4" s="31"/>
      <c r="HWG4" s="31"/>
      <c r="HWH4" s="31"/>
      <c r="HWI4" s="31"/>
      <c r="HWJ4" s="31"/>
      <c r="HWK4" s="31"/>
      <c r="HWL4" s="31"/>
      <c r="HWM4" s="31"/>
      <c r="HWN4" s="31"/>
      <c r="HWO4" s="31"/>
      <c r="HWP4" s="31"/>
      <c r="HWQ4" s="31"/>
      <c r="HWR4" s="31"/>
      <c r="HWS4" s="31"/>
      <c r="HWT4" s="31"/>
      <c r="HWU4" s="31"/>
      <c r="HWV4" s="31"/>
      <c r="HWW4" s="31"/>
      <c r="HWX4" s="31"/>
      <c r="HWY4" s="31"/>
      <c r="HWZ4" s="31"/>
      <c r="HXA4" s="31"/>
      <c r="HXB4" s="31"/>
      <c r="HXC4" s="31"/>
      <c r="HXD4" s="31"/>
      <c r="HXE4" s="31"/>
      <c r="HXF4" s="31"/>
      <c r="HXG4" s="31"/>
      <c r="HXH4" s="31"/>
      <c r="HXI4" s="31"/>
      <c r="HXJ4" s="31"/>
      <c r="HXK4" s="31"/>
      <c r="HXL4" s="31"/>
      <c r="HXM4" s="31"/>
      <c r="HXN4" s="31"/>
      <c r="HXO4" s="31"/>
      <c r="HXP4" s="31"/>
      <c r="HXQ4" s="31"/>
      <c r="HXR4" s="31"/>
      <c r="HXS4" s="31"/>
      <c r="HXT4" s="31"/>
      <c r="HXU4" s="31"/>
      <c r="HXV4" s="31"/>
      <c r="HXW4" s="31"/>
      <c r="HXX4" s="31"/>
      <c r="HXY4" s="31"/>
      <c r="HXZ4" s="31"/>
      <c r="HYA4" s="31"/>
      <c r="HYB4" s="31"/>
      <c r="HYC4" s="31"/>
      <c r="HYD4" s="31"/>
      <c r="HYE4" s="31"/>
      <c r="HYF4" s="31"/>
      <c r="HYG4" s="31"/>
      <c r="HYH4" s="31"/>
      <c r="HYI4" s="31"/>
      <c r="HYJ4" s="31"/>
      <c r="HYK4" s="31"/>
      <c r="HYL4" s="31"/>
      <c r="HYM4" s="31"/>
      <c r="HYN4" s="31"/>
      <c r="HYO4" s="31"/>
      <c r="HYP4" s="31"/>
      <c r="HYQ4" s="31"/>
      <c r="HYR4" s="31"/>
      <c r="HYS4" s="31"/>
      <c r="HYT4" s="31"/>
      <c r="HYU4" s="31"/>
      <c r="HYV4" s="31"/>
      <c r="HYW4" s="31"/>
      <c r="HYX4" s="31"/>
      <c r="HYY4" s="31"/>
      <c r="HYZ4" s="31"/>
      <c r="HZA4" s="31"/>
      <c r="HZB4" s="31"/>
      <c r="HZC4" s="31"/>
      <c r="HZD4" s="31"/>
      <c r="HZE4" s="31"/>
      <c r="HZF4" s="31"/>
      <c r="HZG4" s="31"/>
      <c r="HZH4" s="31"/>
      <c r="HZI4" s="31"/>
      <c r="HZJ4" s="31"/>
      <c r="HZK4" s="31"/>
      <c r="HZL4" s="31"/>
      <c r="HZM4" s="31"/>
      <c r="HZN4" s="31"/>
      <c r="HZO4" s="31"/>
      <c r="HZP4" s="31"/>
      <c r="HZQ4" s="31"/>
      <c r="HZR4" s="31"/>
      <c r="HZS4" s="31"/>
      <c r="HZT4" s="31"/>
      <c r="HZU4" s="31"/>
      <c r="HZV4" s="31"/>
      <c r="HZW4" s="31"/>
      <c r="HZX4" s="31"/>
      <c r="HZY4" s="31"/>
      <c r="HZZ4" s="31"/>
      <c r="IAA4" s="31"/>
      <c r="IAB4" s="31"/>
      <c r="IAC4" s="31"/>
      <c r="IAD4" s="31"/>
      <c r="IAE4" s="31"/>
      <c r="IAF4" s="31"/>
      <c r="IAG4" s="31"/>
      <c r="IAH4" s="31"/>
      <c r="IAI4" s="31"/>
      <c r="IAJ4" s="31"/>
      <c r="IAK4" s="31"/>
      <c r="IAL4" s="31"/>
      <c r="IAM4" s="31"/>
      <c r="IAN4" s="31"/>
      <c r="IAO4" s="31"/>
      <c r="IAP4" s="31"/>
      <c r="IAQ4" s="31"/>
      <c r="IAR4" s="31"/>
      <c r="IAS4" s="31"/>
      <c r="IAT4" s="31"/>
      <c r="IAU4" s="31"/>
      <c r="IAV4" s="31"/>
      <c r="IAW4" s="31"/>
      <c r="IAX4" s="31"/>
      <c r="IAY4" s="31"/>
      <c r="IAZ4" s="31"/>
      <c r="IBA4" s="31"/>
      <c r="IBB4" s="31"/>
      <c r="IBC4" s="31"/>
      <c r="IBD4" s="31"/>
      <c r="IBE4" s="31"/>
      <c r="IBF4" s="31"/>
      <c r="IBG4" s="31"/>
      <c r="IBH4" s="31"/>
      <c r="IBI4" s="31"/>
      <c r="IBJ4" s="31"/>
      <c r="IBK4" s="31"/>
      <c r="IBL4" s="31"/>
      <c r="IBM4" s="31"/>
      <c r="IBN4" s="31"/>
      <c r="IBO4" s="31"/>
      <c r="IBP4" s="31"/>
      <c r="IBQ4" s="31"/>
      <c r="IBR4" s="31"/>
      <c r="IBS4" s="31"/>
      <c r="IBT4" s="31"/>
      <c r="IBU4" s="31"/>
      <c r="IBV4" s="31"/>
      <c r="IBW4" s="31"/>
      <c r="IBX4" s="31"/>
      <c r="IBY4" s="31"/>
      <c r="IBZ4" s="31"/>
      <c r="ICA4" s="31"/>
      <c r="ICB4" s="31"/>
      <c r="ICC4" s="31"/>
      <c r="ICD4" s="31"/>
      <c r="ICE4" s="31"/>
      <c r="ICF4" s="31"/>
      <c r="ICG4" s="31"/>
      <c r="ICH4" s="31"/>
      <c r="ICI4" s="31"/>
      <c r="ICJ4" s="31"/>
      <c r="ICK4" s="31"/>
      <c r="ICL4" s="31"/>
      <c r="ICM4" s="31"/>
      <c r="ICN4" s="31"/>
      <c r="ICO4" s="31"/>
      <c r="ICP4" s="31"/>
      <c r="ICQ4" s="31"/>
      <c r="ICR4" s="31"/>
      <c r="ICS4" s="31"/>
      <c r="ICT4" s="31"/>
      <c r="ICU4" s="31"/>
      <c r="ICV4" s="31"/>
      <c r="ICW4" s="31"/>
      <c r="ICX4" s="31"/>
      <c r="ICY4" s="31"/>
      <c r="ICZ4" s="31"/>
      <c r="IDA4" s="31"/>
      <c r="IDB4" s="31"/>
      <c r="IDC4" s="31"/>
      <c r="IDD4" s="31"/>
      <c r="IDE4" s="31"/>
      <c r="IDF4" s="31"/>
      <c r="IDG4" s="31"/>
      <c r="IDH4" s="31"/>
      <c r="IDI4" s="31"/>
      <c r="IDJ4" s="31"/>
      <c r="IDK4" s="31"/>
      <c r="IDL4" s="31"/>
      <c r="IDM4" s="31"/>
      <c r="IDN4" s="31"/>
      <c r="IDO4" s="31"/>
      <c r="IDP4" s="31"/>
      <c r="IDQ4" s="31"/>
      <c r="IDR4" s="31"/>
      <c r="IDS4" s="31"/>
      <c r="IDT4" s="31"/>
      <c r="IDU4" s="31"/>
      <c r="IDV4" s="31"/>
      <c r="IDW4" s="31"/>
      <c r="IDX4" s="31"/>
      <c r="IDY4" s="31"/>
      <c r="IDZ4" s="31"/>
      <c r="IEA4" s="31"/>
      <c r="IEB4" s="31"/>
      <c r="IEC4" s="31"/>
      <c r="IED4" s="31"/>
      <c r="IEE4" s="31"/>
      <c r="IEF4" s="31"/>
      <c r="IEG4" s="31"/>
      <c r="IEH4" s="31"/>
      <c r="IEI4" s="31"/>
      <c r="IEJ4" s="31"/>
      <c r="IEK4" s="31"/>
      <c r="IEL4" s="31"/>
      <c r="IEM4" s="31"/>
      <c r="IEN4" s="31"/>
      <c r="IEO4" s="31"/>
      <c r="IEP4" s="31"/>
      <c r="IEQ4" s="31"/>
      <c r="IER4" s="31"/>
      <c r="IES4" s="31"/>
      <c r="IET4" s="31"/>
      <c r="IEU4" s="31"/>
      <c r="IEV4" s="31"/>
      <c r="IEW4" s="31"/>
      <c r="IEX4" s="31"/>
      <c r="IEY4" s="31"/>
      <c r="IEZ4" s="31"/>
      <c r="IFA4" s="31"/>
      <c r="IFB4" s="31"/>
      <c r="IFC4" s="31"/>
      <c r="IFD4" s="31"/>
      <c r="IFE4" s="31"/>
      <c r="IFF4" s="31"/>
      <c r="IFG4" s="31"/>
      <c r="IFH4" s="31"/>
      <c r="IFI4" s="31"/>
      <c r="IFJ4" s="31"/>
      <c r="IFK4" s="31"/>
      <c r="IFL4" s="31"/>
      <c r="IFM4" s="31"/>
      <c r="IFN4" s="31"/>
      <c r="IFO4" s="31"/>
      <c r="IFP4" s="31"/>
      <c r="IFQ4" s="31"/>
      <c r="IFR4" s="31"/>
      <c r="IFS4" s="31"/>
      <c r="IFT4" s="31"/>
      <c r="IFU4" s="31"/>
      <c r="IFV4" s="31"/>
      <c r="IFW4" s="31"/>
      <c r="IFX4" s="31"/>
      <c r="IFY4" s="31"/>
      <c r="IFZ4" s="31"/>
      <c r="IGA4" s="31"/>
      <c r="IGB4" s="31"/>
      <c r="IGC4" s="31"/>
      <c r="IGD4" s="31"/>
      <c r="IGE4" s="31"/>
      <c r="IGF4" s="31"/>
      <c r="IGG4" s="31"/>
      <c r="IGH4" s="31"/>
      <c r="IGI4" s="31"/>
      <c r="IGJ4" s="31"/>
      <c r="IGK4" s="31"/>
      <c r="IGL4" s="31"/>
      <c r="IGM4" s="31"/>
      <c r="IGN4" s="31"/>
      <c r="IGO4" s="31"/>
      <c r="IGP4" s="31"/>
      <c r="IGQ4" s="31"/>
      <c r="IGR4" s="31"/>
      <c r="IGS4" s="31"/>
      <c r="IGT4" s="31"/>
      <c r="IGU4" s="31"/>
      <c r="IGV4" s="31"/>
      <c r="IGW4" s="31"/>
      <c r="IGX4" s="31"/>
      <c r="IGY4" s="31"/>
      <c r="IGZ4" s="31"/>
      <c r="IHA4" s="31"/>
      <c r="IHB4" s="31"/>
      <c r="IHC4" s="31"/>
      <c r="IHD4" s="31"/>
      <c r="IHE4" s="31"/>
      <c r="IHF4" s="31"/>
      <c r="IHG4" s="31"/>
      <c r="IHH4" s="31"/>
      <c r="IHI4" s="31"/>
      <c r="IHJ4" s="31"/>
      <c r="IHK4" s="31"/>
      <c r="IHL4" s="31"/>
      <c r="IHM4" s="31"/>
      <c r="IHN4" s="31"/>
      <c r="IHO4" s="31"/>
      <c r="IHP4" s="31"/>
      <c r="IHQ4" s="31"/>
      <c r="IHR4" s="31"/>
      <c r="IHS4" s="31"/>
      <c r="IHT4" s="31"/>
      <c r="IHU4" s="31"/>
      <c r="IHV4" s="31"/>
      <c r="IHW4" s="31"/>
      <c r="IHX4" s="31"/>
      <c r="IHY4" s="31"/>
      <c r="IHZ4" s="31"/>
      <c r="IIA4" s="31"/>
      <c r="IIB4" s="31"/>
      <c r="IIC4" s="31"/>
      <c r="IID4" s="31"/>
      <c r="IIE4" s="31"/>
      <c r="IIF4" s="31"/>
      <c r="IIG4" s="31"/>
      <c r="IIH4" s="31"/>
      <c r="III4" s="31"/>
      <c r="IIJ4" s="31"/>
      <c r="IIK4" s="31"/>
      <c r="IIL4" s="31"/>
      <c r="IIM4" s="31"/>
      <c r="IIN4" s="31"/>
      <c r="IIO4" s="31"/>
      <c r="IIP4" s="31"/>
      <c r="IIQ4" s="31"/>
      <c r="IIR4" s="31"/>
      <c r="IIS4" s="31"/>
      <c r="IIT4" s="31"/>
      <c r="IIU4" s="31"/>
      <c r="IIV4" s="31"/>
      <c r="IIW4" s="31"/>
      <c r="IIX4" s="31"/>
      <c r="IIY4" s="31"/>
      <c r="IIZ4" s="31"/>
      <c r="IJA4" s="31"/>
      <c r="IJB4" s="31"/>
      <c r="IJC4" s="31"/>
      <c r="IJD4" s="31"/>
      <c r="IJE4" s="31"/>
      <c r="IJF4" s="31"/>
      <c r="IJG4" s="31"/>
      <c r="IJH4" s="31"/>
      <c r="IJI4" s="31"/>
      <c r="IJJ4" s="31"/>
      <c r="IJK4" s="31"/>
      <c r="IJL4" s="31"/>
      <c r="IJM4" s="31"/>
      <c r="IJN4" s="31"/>
      <c r="IJO4" s="31"/>
      <c r="IJP4" s="31"/>
      <c r="IJQ4" s="31"/>
      <c r="IJR4" s="31"/>
      <c r="IJS4" s="31"/>
      <c r="IJT4" s="31"/>
      <c r="IJU4" s="31"/>
      <c r="IJV4" s="31"/>
      <c r="IJW4" s="31"/>
      <c r="IJX4" s="31"/>
      <c r="IJY4" s="31"/>
      <c r="IJZ4" s="31"/>
      <c r="IKA4" s="31"/>
      <c r="IKB4" s="31"/>
      <c r="IKC4" s="31"/>
      <c r="IKD4" s="31"/>
      <c r="IKE4" s="31"/>
      <c r="IKF4" s="31"/>
      <c r="IKG4" s="31"/>
      <c r="IKH4" s="31"/>
      <c r="IKI4" s="31"/>
      <c r="IKJ4" s="31"/>
      <c r="IKK4" s="31"/>
      <c r="IKL4" s="31"/>
      <c r="IKM4" s="31"/>
      <c r="IKN4" s="31"/>
      <c r="IKO4" s="31"/>
      <c r="IKP4" s="31"/>
      <c r="IKQ4" s="31"/>
      <c r="IKR4" s="31"/>
      <c r="IKS4" s="31"/>
      <c r="IKT4" s="31"/>
      <c r="IKU4" s="31"/>
      <c r="IKV4" s="31"/>
      <c r="IKW4" s="31"/>
      <c r="IKX4" s="31"/>
      <c r="IKY4" s="31"/>
      <c r="IKZ4" s="31"/>
      <c r="ILA4" s="31"/>
      <c r="ILB4" s="31"/>
      <c r="ILC4" s="31"/>
      <c r="ILD4" s="31"/>
      <c r="ILE4" s="31"/>
      <c r="ILF4" s="31"/>
      <c r="ILG4" s="31"/>
      <c r="ILH4" s="31"/>
      <c r="ILI4" s="31"/>
      <c r="ILJ4" s="31"/>
      <c r="ILK4" s="31"/>
      <c r="ILL4" s="31"/>
      <c r="ILM4" s="31"/>
      <c r="ILN4" s="31"/>
      <c r="ILO4" s="31"/>
      <c r="ILP4" s="31"/>
      <c r="ILQ4" s="31"/>
      <c r="ILR4" s="31"/>
      <c r="ILS4" s="31"/>
      <c r="ILT4" s="31"/>
      <c r="ILU4" s="31"/>
      <c r="ILV4" s="31"/>
      <c r="ILW4" s="31"/>
      <c r="ILX4" s="31"/>
      <c r="ILY4" s="31"/>
      <c r="ILZ4" s="31"/>
      <c r="IMA4" s="31"/>
      <c r="IMB4" s="31"/>
      <c r="IMC4" s="31"/>
      <c r="IMD4" s="31"/>
      <c r="IME4" s="31"/>
      <c r="IMF4" s="31"/>
      <c r="IMG4" s="31"/>
      <c r="IMH4" s="31"/>
      <c r="IMI4" s="31"/>
      <c r="IMJ4" s="31"/>
      <c r="IMK4" s="31"/>
      <c r="IML4" s="31"/>
      <c r="IMM4" s="31"/>
      <c r="IMN4" s="31"/>
      <c r="IMO4" s="31"/>
      <c r="IMP4" s="31"/>
      <c r="IMQ4" s="31"/>
      <c r="IMR4" s="31"/>
      <c r="IMS4" s="31"/>
      <c r="IMT4" s="31"/>
      <c r="IMU4" s="31"/>
      <c r="IMV4" s="31"/>
      <c r="IMW4" s="31"/>
      <c r="IMX4" s="31"/>
      <c r="IMY4" s="31"/>
      <c r="IMZ4" s="31"/>
      <c r="INA4" s="31"/>
      <c r="INB4" s="31"/>
      <c r="INC4" s="31"/>
      <c r="IND4" s="31"/>
      <c r="INE4" s="31"/>
      <c r="INF4" s="31"/>
      <c r="ING4" s="31"/>
      <c r="INH4" s="31"/>
      <c r="INI4" s="31"/>
      <c r="INJ4" s="31"/>
      <c r="INK4" s="31"/>
      <c r="INL4" s="31"/>
      <c r="INM4" s="31"/>
      <c r="INN4" s="31"/>
      <c r="INO4" s="31"/>
      <c r="INP4" s="31"/>
      <c r="INQ4" s="31"/>
      <c r="INR4" s="31"/>
      <c r="INS4" s="31"/>
      <c r="INT4" s="31"/>
      <c r="INU4" s="31"/>
      <c r="INV4" s="31"/>
      <c r="INW4" s="31"/>
      <c r="INX4" s="31"/>
      <c r="INY4" s="31"/>
      <c r="INZ4" s="31"/>
      <c r="IOA4" s="31"/>
      <c r="IOB4" s="31"/>
      <c r="IOC4" s="31"/>
      <c r="IOD4" s="31"/>
      <c r="IOE4" s="31"/>
      <c r="IOF4" s="31"/>
      <c r="IOG4" s="31"/>
      <c r="IOH4" s="31"/>
      <c r="IOI4" s="31"/>
      <c r="IOJ4" s="31"/>
      <c r="IOK4" s="31"/>
      <c r="IOL4" s="31"/>
      <c r="IOM4" s="31"/>
      <c r="ION4" s="31"/>
      <c r="IOO4" s="31"/>
      <c r="IOP4" s="31"/>
      <c r="IOQ4" s="31"/>
      <c r="IOR4" s="31"/>
      <c r="IOS4" s="31"/>
      <c r="IOT4" s="31"/>
      <c r="IOU4" s="31"/>
      <c r="IOV4" s="31"/>
      <c r="IOW4" s="31"/>
      <c r="IOX4" s="31"/>
      <c r="IOY4" s="31"/>
      <c r="IOZ4" s="31"/>
      <c r="IPA4" s="31"/>
      <c r="IPB4" s="31"/>
      <c r="IPC4" s="31"/>
      <c r="IPD4" s="31"/>
      <c r="IPE4" s="31"/>
      <c r="IPF4" s="31"/>
      <c r="IPG4" s="31"/>
      <c r="IPH4" s="31"/>
      <c r="IPI4" s="31"/>
      <c r="IPJ4" s="31"/>
      <c r="IPK4" s="31"/>
      <c r="IPL4" s="31"/>
      <c r="IPM4" s="31"/>
      <c r="IPN4" s="31"/>
      <c r="IPO4" s="31"/>
      <c r="IPP4" s="31"/>
      <c r="IPQ4" s="31"/>
      <c r="IPR4" s="31"/>
      <c r="IPS4" s="31"/>
      <c r="IPT4" s="31"/>
      <c r="IPU4" s="31"/>
      <c r="IPV4" s="31"/>
      <c r="IPW4" s="31"/>
      <c r="IPX4" s="31"/>
      <c r="IPY4" s="31"/>
      <c r="IPZ4" s="31"/>
      <c r="IQA4" s="31"/>
      <c r="IQB4" s="31"/>
      <c r="IQC4" s="31"/>
      <c r="IQD4" s="31"/>
      <c r="IQE4" s="31"/>
      <c r="IQF4" s="31"/>
      <c r="IQG4" s="31"/>
      <c r="IQH4" s="31"/>
      <c r="IQI4" s="31"/>
      <c r="IQJ4" s="31"/>
      <c r="IQK4" s="31"/>
      <c r="IQL4" s="31"/>
      <c r="IQM4" s="31"/>
      <c r="IQN4" s="31"/>
      <c r="IQO4" s="31"/>
      <c r="IQP4" s="31"/>
      <c r="IQQ4" s="31"/>
      <c r="IQR4" s="31"/>
      <c r="IQS4" s="31"/>
      <c r="IQT4" s="31"/>
      <c r="IQU4" s="31"/>
      <c r="IQV4" s="31"/>
      <c r="IQW4" s="31"/>
      <c r="IQX4" s="31"/>
      <c r="IQY4" s="31"/>
      <c r="IQZ4" s="31"/>
      <c r="IRA4" s="31"/>
      <c r="IRB4" s="31"/>
      <c r="IRC4" s="31"/>
      <c r="IRD4" s="31"/>
      <c r="IRE4" s="31"/>
      <c r="IRF4" s="31"/>
      <c r="IRG4" s="31"/>
      <c r="IRH4" s="31"/>
      <c r="IRI4" s="31"/>
      <c r="IRJ4" s="31"/>
      <c r="IRK4" s="31"/>
      <c r="IRL4" s="31"/>
      <c r="IRM4" s="31"/>
      <c r="IRN4" s="31"/>
      <c r="IRO4" s="31"/>
      <c r="IRP4" s="31"/>
      <c r="IRQ4" s="31"/>
      <c r="IRR4" s="31"/>
      <c r="IRS4" s="31"/>
      <c r="IRT4" s="31"/>
      <c r="IRU4" s="31"/>
      <c r="IRV4" s="31"/>
      <c r="IRW4" s="31"/>
      <c r="IRX4" s="31"/>
      <c r="IRY4" s="31"/>
      <c r="IRZ4" s="31"/>
      <c r="ISA4" s="31"/>
      <c r="ISB4" s="31"/>
      <c r="ISC4" s="31"/>
      <c r="ISD4" s="31"/>
      <c r="ISE4" s="31"/>
      <c r="ISF4" s="31"/>
      <c r="ISG4" s="31"/>
      <c r="ISH4" s="31"/>
      <c r="ISI4" s="31"/>
      <c r="ISJ4" s="31"/>
      <c r="ISK4" s="31"/>
      <c r="ISL4" s="31"/>
      <c r="ISM4" s="31"/>
      <c r="ISN4" s="31"/>
      <c r="ISO4" s="31"/>
      <c r="ISP4" s="31"/>
      <c r="ISQ4" s="31"/>
      <c r="ISR4" s="31"/>
      <c r="ISS4" s="31"/>
      <c r="IST4" s="31"/>
      <c r="ISU4" s="31"/>
      <c r="ISV4" s="31"/>
      <c r="ISW4" s="31"/>
      <c r="ISX4" s="31"/>
      <c r="ISY4" s="31"/>
      <c r="ISZ4" s="31"/>
      <c r="ITA4" s="31"/>
      <c r="ITB4" s="31"/>
      <c r="ITC4" s="31"/>
      <c r="ITD4" s="31"/>
      <c r="ITE4" s="31"/>
      <c r="ITF4" s="31"/>
      <c r="ITG4" s="31"/>
      <c r="ITH4" s="31"/>
      <c r="ITI4" s="31"/>
      <c r="ITJ4" s="31"/>
      <c r="ITK4" s="31"/>
      <c r="ITL4" s="31"/>
      <c r="ITM4" s="31"/>
      <c r="ITN4" s="31"/>
      <c r="ITO4" s="31"/>
      <c r="ITP4" s="31"/>
      <c r="ITQ4" s="31"/>
      <c r="ITR4" s="31"/>
      <c r="ITS4" s="31"/>
      <c r="ITT4" s="31"/>
      <c r="ITU4" s="31"/>
      <c r="ITV4" s="31"/>
      <c r="ITW4" s="31"/>
      <c r="ITX4" s="31"/>
      <c r="ITY4" s="31"/>
      <c r="ITZ4" s="31"/>
      <c r="IUA4" s="31"/>
      <c r="IUB4" s="31"/>
      <c r="IUC4" s="31"/>
      <c r="IUD4" s="31"/>
      <c r="IUE4" s="31"/>
      <c r="IUF4" s="31"/>
      <c r="IUG4" s="31"/>
      <c r="IUH4" s="31"/>
      <c r="IUI4" s="31"/>
      <c r="IUJ4" s="31"/>
      <c r="IUK4" s="31"/>
      <c r="IUL4" s="31"/>
      <c r="IUM4" s="31"/>
      <c r="IUN4" s="31"/>
      <c r="IUO4" s="31"/>
      <c r="IUP4" s="31"/>
      <c r="IUQ4" s="31"/>
      <c r="IUR4" s="31"/>
      <c r="IUS4" s="31"/>
      <c r="IUT4" s="31"/>
      <c r="IUU4" s="31"/>
      <c r="IUV4" s="31"/>
      <c r="IUW4" s="31"/>
      <c r="IUX4" s="31"/>
      <c r="IUY4" s="31"/>
      <c r="IUZ4" s="31"/>
      <c r="IVA4" s="31"/>
      <c r="IVB4" s="31"/>
      <c r="IVC4" s="31"/>
      <c r="IVD4" s="31"/>
      <c r="IVE4" s="31"/>
      <c r="IVF4" s="31"/>
      <c r="IVG4" s="31"/>
      <c r="IVH4" s="31"/>
      <c r="IVI4" s="31"/>
      <c r="IVJ4" s="31"/>
      <c r="IVK4" s="31"/>
      <c r="IVL4" s="31"/>
      <c r="IVM4" s="31"/>
      <c r="IVN4" s="31"/>
      <c r="IVO4" s="31"/>
      <c r="IVP4" s="31"/>
      <c r="IVQ4" s="31"/>
      <c r="IVR4" s="31"/>
      <c r="IVS4" s="31"/>
      <c r="IVT4" s="31"/>
      <c r="IVU4" s="31"/>
      <c r="IVV4" s="31"/>
      <c r="IVW4" s="31"/>
      <c r="IVX4" s="31"/>
      <c r="IVY4" s="31"/>
      <c r="IVZ4" s="31"/>
      <c r="IWA4" s="31"/>
      <c r="IWB4" s="31"/>
      <c r="IWC4" s="31"/>
      <c r="IWD4" s="31"/>
      <c r="IWE4" s="31"/>
      <c r="IWF4" s="31"/>
      <c r="IWG4" s="31"/>
      <c r="IWH4" s="31"/>
      <c r="IWI4" s="31"/>
      <c r="IWJ4" s="31"/>
      <c r="IWK4" s="31"/>
      <c r="IWL4" s="31"/>
      <c r="IWM4" s="31"/>
      <c r="IWN4" s="31"/>
      <c r="IWO4" s="31"/>
      <c r="IWP4" s="31"/>
      <c r="IWQ4" s="31"/>
      <c r="IWR4" s="31"/>
      <c r="IWS4" s="31"/>
      <c r="IWT4" s="31"/>
      <c r="IWU4" s="31"/>
      <c r="IWV4" s="31"/>
      <c r="IWW4" s="31"/>
      <c r="IWX4" s="31"/>
      <c r="IWY4" s="31"/>
      <c r="IWZ4" s="31"/>
      <c r="IXA4" s="31"/>
      <c r="IXB4" s="31"/>
      <c r="IXC4" s="31"/>
      <c r="IXD4" s="31"/>
      <c r="IXE4" s="31"/>
      <c r="IXF4" s="31"/>
      <c r="IXG4" s="31"/>
      <c r="IXH4" s="31"/>
      <c r="IXI4" s="31"/>
      <c r="IXJ4" s="31"/>
      <c r="IXK4" s="31"/>
      <c r="IXL4" s="31"/>
      <c r="IXM4" s="31"/>
      <c r="IXN4" s="31"/>
      <c r="IXO4" s="31"/>
      <c r="IXP4" s="31"/>
      <c r="IXQ4" s="31"/>
      <c r="IXR4" s="31"/>
      <c r="IXS4" s="31"/>
      <c r="IXT4" s="31"/>
      <c r="IXU4" s="31"/>
      <c r="IXV4" s="31"/>
      <c r="IXW4" s="31"/>
      <c r="IXX4" s="31"/>
      <c r="IXY4" s="31"/>
      <c r="IXZ4" s="31"/>
      <c r="IYA4" s="31"/>
      <c r="IYB4" s="31"/>
      <c r="IYC4" s="31"/>
      <c r="IYD4" s="31"/>
      <c r="IYE4" s="31"/>
      <c r="IYF4" s="31"/>
      <c r="IYG4" s="31"/>
      <c r="IYH4" s="31"/>
      <c r="IYI4" s="31"/>
      <c r="IYJ4" s="31"/>
      <c r="IYK4" s="31"/>
      <c r="IYL4" s="31"/>
      <c r="IYM4" s="31"/>
      <c r="IYN4" s="31"/>
      <c r="IYO4" s="31"/>
      <c r="IYP4" s="31"/>
      <c r="IYQ4" s="31"/>
      <c r="IYR4" s="31"/>
      <c r="IYS4" s="31"/>
      <c r="IYT4" s="31"/>
      <c r="IYU4" s="31"/>
      <c r="IYV4" s="31"/>
      <c r="IYW4" s="31"/>
      <c r="IYX4" s="31"/>
      <c r="IYY4" s="31"/>
      <c r="IYZ4" s="31"/>
      <c r="IZA4" s="31"/>
      <c r="IZB4" s="31"/>
      <c r="IZC4" s="31"/>
      <c r="IZD4" s="31"/>
      <c r="IZE4" s="31"/>
      <c r="IZF4" s="31"/>
      <c r="IZG4" s="31"/>
      <c r="IZH4" s="31"/>
      <c r="IZI4" s="31"/>
      <c r="IZJ4" s="31"/>
      <c r="IZK4" s="31"/>
      <c r="IZL4" s="31"/>
      <c r="IZM4" s="31"/>
      <c r="IZN4" s="31"/>
      <c r="IZO4" s="31"/>
      <c r="IZP4" s="31"/>
      <c r="IZQ4" s="31"/>
      <c r="IZR4" s="31"/>
      <c r="IZS4" s="31"/>
      <c r="IZT4" s="31"/>
      <c r="IZU4" s="31"/>
      <c r="IZV4" s="31"/>
      <c r="IZW4" s="31"/>
      <c r="IZX4" s="31"/>
      <c r="IZY4" s="31"/>
      <c r="IZZ4" s="31"/>
      <c r="JAA4" s="31"/>
      <c r="JAB4" s="31"/>
      <c r="JAC4" s="31"/>
      <c r="JAD4" s="31"/>
      <c r="JAE4" s="31"/>
      <c r="JAF4" s="31"/>
      <c r="JAG4" s="31"/>
      <c r="JAH4" s="31"/>
      <c r="JAI4" s="31"/>
      <c r="JAJ4" s="31"/>
      <c r="JAK4" s="31"/>
      <c r="JAL4" s="31"/>
      <c r="JAM4" s="31"/>
      <c r="JAN4" s="31"/>
      <c r="JAO4" s="31"/>
      <c r="JAP4" s="31"/>
      <c r="JAQ4" s="31"/>
      <c r="JAR4" s="31"/>
      <c r="JAS4" s="31"/>
      <c r="JAT4" s="31"/>
      <c r="JAU4" s="31"/>
      <c r="JAV4" s="31"/>
      <c r="JAW4" s="31"/>
      <c r="JAX4" s="31"/>
      <c r="JAY4" s="31"/>
      <c r="JAZ4" s="31"/>
      <c r="JBA4" s="31"/>
      <c r="JBB4" s="31"/>
      <c r="JBC4" s="31"/>
      <c r="JBD4" s="31"/>
      <c r="JBE4" s="31"/>
      <c r="JBF4" s="31"/>
      <c r="JBG4" s="31"/>
      <c r="JBH4" s="31"/>
      <c r="JBI4" s="31"/>
      <c r="JBJ4" s="31"/>
      <c r="JBK4" s="31"/>
      <c r="JBL4" s="31"/>
      <c r="JBM4" s="31"/>
      <c r="JBN4" s="31"/>
      <c r="JBO4" s="31"/>
      <c r="JBP4" s="31"/>
      <c r="JBQ4" s="31"/>
      <c r="JBR4" s="31"/>
      <c r="JBS4" s="31"/>
      <c r="JBT4" s="31"/>
      <c r="JBU4" s="31"/>
      <c r="JBV4" s="31"/>
      <c r="JBW4" s="31"/>
      <c r="JBX4" s="31"/>
      <c r="JBY4" s="31"/>
      <c r="JBZ4" s="31"/>
      <c r="JCA4" s="31"/>
      <c r="JCB4" s="31"/>
      <c r="JCC4" s="31"/>
      <c r="JCD4" s="31"/>
      <c r="JCE4" s="31"/>
      <c r="JCF4" s="31"/>
      <c r="JCG4" s="31"/>
      <c r="JCH4" s="31"/>
      <c r="JCI4" s="31"/>
      <c r="JCJ4" s="31"/>
      <c r="JCK4" s="31"/>
      <c r="JCL4" s="31"/>
      <c r="JCM4" s="31"/>
      <c r="JCN4" s="31"/>
      <c r="JCO4" s="31"/>
      <c r="JCP4" s="31"/>
      <c r="JCQ4" s="31"/>
      <c r="JCR4" s="31"/>
      <c r="JCS4" s="31"/>
      <c r="JCT4" s="31"/>
      <c r="JCU4" s="31"/>
      <c r="JCV4" s="31"/>
      <c r="JCW4" s="31"/>
      <c r="JCX4" s="31"/>
      <c r="JCY4" s="31"/>
      <c r="JCZ4" s="31"/>
      <c r="JDA4" s="31"/>
      <c r="JDB4" s="31"/>
      <c r="JDC4" s="31"/>
      <c r="JDD4" s="31"/>
      <c r="JDE4" s="31"/>
      <c r="JDF4" s="31"/>
      <c r="JDG4" s="31"/>
      <c r="JDH4" s="31"/>
      <c r="JDI4" s="31"/>
      <c r="JDJ4" s="31"/>
      <c r="JDK4" s="31"/>
      <c r="JDL4" s="31"/>
      <c r="JDM4" s="31"/>
      <c r="JDN4" s="31"/>
      <c r="JDO4" s="31"/>
      <c r="JDP4" s="31"/>
      <c r="JDQ4" s="31"/>
      <c r="JDR4" s="31"/>
      <c r="JDS4" s="31"/>
      <c r="JDT4" s="31"/>
      <c r="JDU4" s="31"/>
      <c r="JDV4" s="31"/>
      <c r="JDW4" s="31"/>
      <c r="JDX4" s="31"/>
      <c r="JDY4" s="31"/>
      <c r="JDZ4" s="31"/>
      <c r="JEA4" s="31"/>
      <c r="JEB4" s="31"/>
      <c r="JEC4" s="31"/>
      <c r="JED4" s="31"/>
      <c r="JEE4" s="31"/>
      <c r="JEF4" s="31"/>
      <c r="JEG4" s="31"/>
      <c r="JEH4" s="31"/>
      <c r="JEI4" s="31"/>
      <c r="JEJ4" s="31"/>
      <c r="JEK4" s="31"/>
      <c r="JEL4" s="31"/>
      <c r="JEM4" s="31"/>
      <c r="JEN4" s="31"/>
      <c r="JEO4" s="31"/>
      <c r="JEP4" s="31"/>
      <c r="JEQ4" s="31"/>
      <c r="JER4" s="31"/>
      <c r="JES4" s="31"/>
      <c r="JET4" s="31"/>
      <c r="JEU4" s="31"/>
      <c r="JEV4" s="31"/>
      <c r="JEW4" s="31"/>
      <c r="JEX4" s="31"/>
      <c r="JEY4" s="31"/>
      <c r="JEZ4" s="31"/>
      <c r="JFA4" s="31"/>
      <c r="JFB4" s="31"/>
      <c r="JFC4" s="31"/>
      <c r="JFD4" s="31"/>
      <c r="JFE4" s="31"/>
      <c r="JFF4" s="31"/>
      <c r="JFG4" s="31"/>
      <c r="JFH4" s="31"/>
      <c r="JFI4" s="31"/>
      <c r="JFJ4" s="31"/>
      <c r="JFK4" s="31"/>
      <c r="JFL4" s="31"/>
      <c r="JFM4" s="31"/>
      <c r="JFN4" s="31"/>
      <c r="JFO4" s="31"/>
      <c r="JFP4" s="31"/>
      <c r="JFQ4" s="31"/>
      <c r="JFR4" s="31"/>
      <c r="JFS4" s="31"/>
      <c r="JFT4" s="31"/>
      <c r="JFU4" s="31"/>
      <c r="JFV4" s="31"/>
      <c r="JFW4" s="31"/>
      <c r="JFX4" s="31"/>
      <c r="JFY4" s="31"/>
      <c r="JFZ4" s="31"/>
      <c r="JGA4" s="31"/>
      <c r="JGB4" s="31"/>
      <c r="JGC4" s="31"/>
      <c r="JGD4" s="31"/>
      <c r="JGE4" s="31"/>
      <c r="JGF4" s="31"/>
      <c r="JGG4" s="31"/>
      <c r="JGH4" s="31"/>
      <c r="JGI4" s="31"/>
      <c r="JGJ4" s="31"/>
      <c r="JGK4" s="31"/>
      <c r="JGL4" s="31"/>
      <c r="JGM4" s="31"/>
      <c r="JGN4" s="31"/>
      <c r="JGO4" s="31"/>
      <c r="JGP4" s="31"/>
      <c r="JGQ4" s="31"/>
      <c r="JGR4" s="31"/>
      <c r="JGS4" s="31"/>
      <c r="JGT4" s="31"/>
      <c r="JGU4" s="31"/>
      <c r="JGV4" s="31"/>
      <c r="JGW4" s="31"/>
      <c r="JGX4" s="31"/>
      <c r="JGY4" s="31"/>
      <c r="JGZ4" s="31"/>
      <c r="JHA4" s="31"/>
      <c r="JHB4" s="31"/>
      <c r="JHC4" s="31"/>
      <c r="JHD4" s="31"/>
      <c r="JHE4" s="31"/>
      <c r="JHF4" s="31"/>
      <c r="JHG4" s="31"/>
      <c r="JHH4" s="31"/>
      <c r="JHI4" s="31"/>
      <c r="JHJ4" s="31"/>
      <c r="JHK4" s="31"/>
      <c r="JHL4" s="31"/>
      <c r="JHM4" s="31"/>
      <c r="JHN4" s="31"/>
      <c r="JHO4" s="31"/>
      <c r="JHP4" s="31"/>
      <c r="JHQ4" s="31"/>
      <c r="JHR4" s="31"/>
      <c r="JHS4" s="31"/>
      <c r="JHT4" s="31"/>
      <c r="JHU4" s="31"/>
      <c r="JHV4" s="31"/>
      <c r="JHW4" s="31"/>
      <c r="JHX4" s="31"/>
      <c r="JHY4" s="31"/>
      <c r="JHZ4" s="31"/>
      <c r="JIA4" s="31"/>
      <c r="JIB4" s="31"/>
      <c r="JIC4" s="31"/>
      <c r="JID4" s="31"/>
      <c r="JIE4" s="31"/>
      <c r="JIF4" s="31"/>
      <c r="JIG4" s="31"/>
      <c r="JIH4" s="31"/>
      <c r="JII4" s="31"/>
      <c r="JIJ4" s="31"/>
      <c r="JIK4" s="31"/>
      <c r="JIL4" s="31"/>
      <c r="JIM4" s="31"/>
      <c r="JIN4" s="31"/>
      <c r="JIO4" s="31"/>
      <c r="JIP4" s="31"/>
      <c r="JIQ4" s="31"/>
      <c r="JIR4" s="31"/>
      <c r="JIS4" s="31"/>
      <c r="JIT4" s="31"/>
      <c r="JIU4" s="31"/>
      <c r="JIV4" s="31"/>
      <c r="JIW4" s="31"/>
      <c r="JIX4" s="31"/>
      <c r="JIY4" s="31"/>
      <c r="JIZ4" s="31"/>
      <c r="JJA4" s="31"/>
      <c r="JJB4" s="31"/>
      <c r="JJC4" s="31"/>
      <c r="JJD4" s="31"/>
      <c r="JJE4" s="31"/>
      <c r="JJF4" s="31"/>
      <c r="JJG4" s="31"/>
      <c r="JJH4" s="31"/>
      <c r="JJI4" s="31"/>
      <c r="JJJ4" s="31"/>
      <c r="JJK4" s="31"/>
      <c r="JJL4" s="31"/>
      <c r="JJM4" s="31"/>
      <c r="JJN4" s="31"/>
      <c r="JJO4" s="31"/>
      <c r="JJP4" s="31"/>
      <c r="JJQ4" s="31"/>
      <c r="JJR4" s="31"/>
      <c r="JJS4" s="31"/>
      <c r="JJT4" s="31"/>
      <c r="JJU4" s="31"/>
      <c r="JJV4" s="31"/>
      <c r="JJW4" s="31"/>
      <c r="JJX4" s="31"/>
      <c r="JJY4" s="31"/>
      <c r="JJZ4" s="31"/>
      <c r="JKA4" s="31"/>
      <c r="JKB4" s="31"/>
      <c r="JKC4" s="31"/>
      <c r="JKD4" s="31"/>
      <c r="JKE4" s="31"/>
      <c r="JKF4" s="31"/>
      <c r="JKG4" s="31"/>
      <c r="JKH4" s="31"/>
      <c r="JKI4" s="31"/>
      <c r="JKJ4" s="31"/>
      <c r="JKK4" s="31"/>
      <c r="JKL4" s="31"/>
      <c r="JKM4" s="31"/>
      <c r="JKN4" s="31"/>
      <c r="JKO4" s="31"/>
      <c r="JKP4" s="31"/>
      <c r="JKQ4" s="31"/>
      <c r="JKR4" s="31"/>
      <c r="JKS4" s="31"/>
      <c r="JKT4" s="31"/>
      <c r="JKU4" s="31"/>
      <c r="JKV4" s="31"/>
      <c r="JKW4" s="31"/>
      <c r="JKX4" s="31"/>
      <c r="JKY4" s="31"/>
      <c r="JKZ4" s="31"/>
      <c r="JLA4" s="31"/>
      <c r="JLB4" s="31"/>
      <c r="JLC4" s="31"/>
      <c r="JLD4" s="31"/>
      <c r="JLE4" s="31"/>
      <c r="JLF4" s="31"/>
      <c r="JLG4" s="31"/>
      <c r="JLH4" s="31"/>
      <c r="JLI4" s="31"/>
      <c r="JLJ4" s="31"/>
      <c r="JLK4" s="31"/>
      <c r="JLL4" s="31"/>
      <c r="JLM4" s="31"/>
      <c r="JLN4" s="31"/>
      <c r="JLO4" s="31"/>
      <c r="JLP4" s="31"/>
      <c r="JLQ4" s="31"/>
      <c r="JLR4" s="31"/>
      <c r="JLS4" s="31"/>
      <c r="JLT4" s="31"/>
      <c r="JLU4" s="31"/>
      <c r="JLV4" s="31"/>
      <c r="JLW4" s="31"/>
      <c r="JLX4" s="31"/>
      <c r="JLY4" s="31"/>
      <c r="JLZ4" s="31"/>
      <c r="JMA4" s="31"/>
      <c r="JMB4" s="31"/>
      <c r="JMC4" s="31"/>
      <c r="JMD4" s="31"/>
      <c r="JME4" s="31"/>
      <c r="JMF4" s="31"/>
      <c r="JMG4" s="31"/>
      <c r="JMH4" s="31"/>
      <c r="JMI4" s="31"/>
      <c r="JMJ4" s="31"/>
      <c r="JMK4" s="31"/>
      <c r="JML4" s="31"/>
      <c r="JMM4" s="31"/>
      <c r="JMN4" s="31"/>
      <c r="JMO4" s="31"/>
      <c r="JMP4" s="31"/>
      <c r="JMQ4" s="31"/>
      <c r="JMR4" s="31"/>
      <c r="JMS4" s="31"/>
      <c r="JMT4" s="31"/>
      <c r="JMU4" s="31"/>
      <c r="JMV4" s="31"/>
      <c r="JMW4" s="31"/>
      <c r="JMX4" s="31"/>
      <c r="JMY4" s="31"/>
      <c r="JMZ4" s="31"/>
      <c r="JNA4" s="31"/>
      <c r="JNB4" s="31"/>
      <c r="JNC4" s="31"/>
      <c r="JND4" s="31"/>
      <c r="JNE4" s="31"/>
      <c r="JNF4" s="31"/>
      <c r="JNG4" s="31"/>
      <c r="JNH4" s="31"/>
      <c r="JNI4" s="31"/>
      <c r="JNJ4" s="31"/>
      <c r="JNK4" s="31"/>
      <c r="JNL4" s="31"/>
      <c r="JNM4" s="31"/>
      <c r="JNN4" s="31"/>
      <c r="JNO4" s="31"/>
      <c r="JNP4" s="31"/>
      <c r="JNQ4" s="31"/>
      <c r="JNR4" s="31"/>
      <c r="JNS4" s="31"/>
      <c r="JNT4" s="31"/>
      <c r="JNU4" s="31"/>
      <c r="JNV4" s="31"/>
      <c r="JNW4" s="31"/>
      <c r="JNX4" s="31"/>
      <c r="JNY4" s="31"/>
      <c r="JNZ4" s="31"/>
      <c r="JOA4" s="31"/>
      <c r="JOB4" s="31"/>
      <c r="JOC4" s="31"/>
      <c r="JOD4" s="31"/>
      <c r="JOE4" s="31"/>
      <c r="JOF4" s="31"/>
      <c r="JOG4" s="31"/>
      <c r="JOH4" s="31"/>
      <c r="JOI4" s="31"/>
      <c r="JOJ4" s="31"/>
      <c r="JOK4" s="31"/>
      <c r="JOL4" s="31"/>
      <c r="JOM4" s="31"/>
      <c r="JON4" s="31"/>
      <c r="JOO4" s="31"/>
      <c r="JOP4" s="31"/>
      <c r="JOQ4" s="31"/>
      <c r="JOR4" s="31"/>
      <c r="JOS4" s="31"/>
      <c r="JOT4" s="31"/>
      <c r="JOU4" s="31"/>
      <c r="JOV4" s="31"/>
      <c r="JOW4" s="31"/>
      <c r="JOX4" s="31"/>
      <c r="JOY4" s="31"/>
      <c r="JOZ4" s="31"/>
      <c r="JPA4" s="31"/>
      <c r="JPB4" s="31"/>
      <c r="JPC4" s="31"/>
      <c r="JPD4" s="31"/>
      <c r="JPE4" s="31"/>
      <c r="JPF4" s="31"/>
      <c r="JPG4" s="31"/>
      <c r="JPH4" s="31"/>
      <c r="JPI4" s="31"/>
      <c r="JPJ4" s="31"/>
      <c r="JPK4" s="31"/>
      <c r="JPL4" s="31"/>
      <c r="JPM4" s="31"/>
      <c r="JPN4" s="31"/>
      <c r="JPO4" s="31"/>
      <c r="JPP4" s="31"/>
      <c r="JPQ4" s="31"/>
      <c r="JPR4" s="31"/>
      <c r="JPS4" s="31"/>
      <c r="JPT4" s="31"/>
      <c r="JPU4" s="31"/>
      <c r="JPV4" s="31"/>
      <c r="JPW4" s="31"/>
      <c r="JPX4" s="31"/>
      <c r="JPY4" s="31"/>
      <c r="JPZ4" s="31"/>
      <c r="JQA4" s="31"/>
      <c r="JQB4" s="31"/>
      <c r="JQC4" s="31"/>
      <c r="JQD4" s="31"/>
      <c r="JQE4" s="31"/>
      <c r="JQF4" s="31"/>
      <c r="JQG4" s="31"/>
      <c r="JQH4" s="31"/>
      <c r="JQI4" s="31"/>
      <c r="JQJ4" s="31"/>
      <c r="JQK4" s="31"/>
      <c r="JQL4" s="31"/>
      <c r="JQM4" s="31"/>
      <c r="JQN4" s="31"/>
      <c r="JQO4" s="31"/>
      <c r="JQP4" s="31"/>
      <c r="JQQ4" s="31"/>
      <c r="JQR4" s="31"/>
      <c r="JQS4" s="31"/>
      <c r="JQT4" s="31"/>
      <c r="JQU4" s="31"/>
      <c r="JQV4" s="31"/>
      <c r="JQW4" s="31"/>
      <c r="JQX4" s="31"/>
      <c r="JQY4" s="31"/>
      <c r="JQZ4" s="31"/>
      <c r="JRA4" s="31"/>
      <c r="JRB4" s="31"/>
      <c r="JRC4" s="31"/>
      <c r="JRD4" s="31"/>
      <c r="JRE4" s="31"/>
      <c r="JRF4" s="31"/>
      <c r="JRG4" s="31"/>
      <c r="JRH4" s="31"/>
      <c r="JRI4" s="31"/>
      <c r="JRJ4" s="31"/>
      <c r="JRK4" s="31"/>
      <c r="JRL4" s="31"/>
      <c r="JRM4" s="31"/>
      <c r="JRN4" s="31"/>
      <c r="JRO4" s="31"/>
      <c r="JRP4" s="31"/>
      <c r="JRQ4" s="31"/>
      <c r="JRR4" s="31"/>
      <c r="JRS4" s="31"/>
      <c r="JRT4" s="31"/>
      <c r="JRU4" s="31"/>
      <c r="JRV4" s="31"/>
      <c r="JRW4" s="31"/>
      <c r="JRX4" s="31"/>
      <c r="JRY4" s="31"/>
      <c r="JRZ4" s="31"/>
      <c r="JSA4" s="31"/>
      <c r="JSB4" s="31"/>
      <c r="JSC4" s="31"/>
      <c r="JSD4" s="31"/>
      <c r="JSE4" s="31"/>
      <c r="JSF4" s="31"/>
      <c r="JSG4" s="31"/>
      <c r="JSH4" s="31"/>
      <c r="JSI4" s="31"/>
      <c r="JSJ4" s="31"/>
      <c r="JSK4" s="31"/>
      <c r="JSL4" s="31"/>
      <c r="JSM4" s="31"/>
      <c r="JSN4" s="31"/>
      <c r="JSO4" s="31"/>
      <c r="JSP4" s="31"/>
      <c r="JSQ4" s="31"/>
      <c r="JSR4" s="31"/>
      <c r="JSS4" s="31"/>
      <c r="JST4" s="31"/>
      <c r="JSU4" s="31"/>
      <c r="JSV4" s="31"/>
      <c r="JSW4" s="31"/>
      <c r="JSX4" s="31"/>
      <c r="JSY4" s="31"/>
      <c r="JSZ4" s="31"/>
      <c r="JTA4" s="31"/>
      <c r="JTB4" s="31"/>
      <c r="JTC4" s="31"/>
      <c r="JTD4" s="31"/>
      <c r="JTE4" s="31"/>
      <c r="JTF4" s="31"/>
      <c r="JTG4" s="31"/>
      <c r="JTH4" s="31"/>
      <c r="JTI4" s="31"/>
      <c r="JTJ4" s="31"/>
      <c r="JTK4" s="31"/>
      <c r="JTL4" s="31"/>
      <c r="JTM4" s="31"/>
      <c r="JTN4" s="31"/>
      <c r="JTO4" s="31"/>
      <c r="JTP4" s="31"/>
      <c r="JTQ4" s="31"/>
      <c r="JTR4" s="31"/>
      <c r="JTS4" s="31"/>
      <c r="JTT4" s="31"/>
      <c r="JTU4" s="31"/>
      <c r="JTV4" s="31"/>
      <c r="JTW4" s="31"/>
      <c r="JTX4" s="31"/>
      <c r="JTY4" s="31"/>
      <c r="JTZ4" s="31"/>
      <c r="JUA4" s="31"/>
      <c r="JUB4" s="31"/>
      <c r="JUC4" s="31"/>
      <c r="JUD4" s="31"/>
      <c r="JUE4" s="31"/>
      <c r="JUF4" s="31"/>
      <c r="JUG4" s="31"/>
      <c r="JUH4" s="31"/>
      <c r="JUI4" s="31"/>
      <c r="JUJ4" s="31"/>
      <c r="JUK4" s="31"/>
      <c r="JUL4" s="31"/>
      <c r="JUM4" s="31"/>
      <c r="JUN4" s="31"/>
      <c r="JUO4" s="31"/>
      <c r="JUP4" s="31"/>
      <c r="JUQ4" s="31"/>
      <c r="JUR4" s="31"/>
      <c r="JUS4" s="31"/>
      <c r="JUT4" s="31"/>
      <c r="JUU4" s="31"/>
      <c r="JUV4" s="31"/>
      <c r="JUW4" s="31"/>
      <c r="JUX4" s="31"/>
      <c r="JUY4" s="31"/>
      <c r="JUZ4" s="31"/>
      <c r="JVA4" s="31"/>
      <c r="JVB4" s="31"/>
      <c r="JVC4" s="31"/>
      <c r="JVD4" s="31"/>
      <c r="JVE4" s="31"/>
      <c r="JVF4" s="31"/>
      <c r="JVG4" s="31"/>
      <c r="JVH4" s="31"/>
      <c r="JVI4" s="31"/>
      <c r="JVJ4" s="31"/>
      <c r="JVK4" s="31"/>
      <c r="JVL4" s="31"/>
      <c r="JVM4" s="31"/>
      <c r="JVN4" s="31"/>
      <c r="JVO4" s="31"/>
      <c r="JVP4" s="31"/>
      <c r="JVQ4" s="31"/>
      <c r="JVR4" s="31"/>
      <c r="JVS4" s="31"/>
      <c r="JVT4" s="31"/>
      <c r="JVU4" s="31"/>
      <c r="JVV4" s="31"/>
      <c r="JVW4" s="31"/>
      <c r="JVX4" s="31"/>
      <c r="JVY4" s="31"/>
      <c r="JVZ4" s="31"/>
      <c r="JWA4" s="31"/>
      <c r="JWB4" s="31"/>
      <c r="JWC4" s="31"/>
      <c r="JWD4" s="31"/>
      <c r="JWE4" s="31"/>
      <c r="JWF4" s="31"/>
      <c r="JWG4" s="31"/>
      <c r="JWH4" s="31"/>
      <c r="JWI4" s="31"/>
      <c r="JWJ4" s="31"/>
      <c r="JWK4" s="31"/>
      <c r="JWL4" s="31"/>
      <c r="JWM4" s="31"/>
      <c r="JWN4" s="31"/>
      <c r="JWO4" s="31"/>
      <c r="JWP4" s="31"/>
      <c r="JWQ4" s="31"/>
      <c r="JWR4" s="31"/>
      <c r="JWS4" s="31"/>
      <c r="JWT4" s="31"/>
      <c r="JWU4" s="31"/>
      <c r="JWV4" s="31"/>
      <c r="JWW4" s="31"/>
      <c r="JWX4" s="31"/>
      <c r="JWY4" s="31"/>
      <c r="JWZ4" s="31"/>
      <c r="JXA4" s="31"/>
      <c r="JXB4" s="31"/>
      <c r="JXC4" s="31"/>
      <c r="JXD4" s="31"/>
      <c r="JXE4" s="31"/>
      <c r="JXF4" s="31"/>
      <c r="JXG4" s="31"/>
      <c r="JXH4" s="31"/>
      <c r="JXI4" s="31"/>
      <c r="JXJ4" s="31"/>
      <c r="JXK4" s="31"/>
      <c r="JXL4" s="31"/>
      <c r="JXM4" s="31"/>
      <c r="JXN4" s="31"/>
      <c r="JXO4" s="31"/>
      <c r="JXP4" s="31"/>
      <c r="JXQ4" s="31"/>
      <c r="JXR4" s="31"/>
      <c r="JXS4" s="31"/>
      <c r="JXT4" s="31"/>
      <c r="JXU4" s="31"/>
      <c r="JXV4" s="31"/>
      <c r="JXW4" s="31"/>
      <c r="JXX4" s="31"/>
      <c r="JXY4" s="31"/>
      <c r="JXZ4" s="31"/>
      <c r="JYA4" s="31"/>
      <c r="JYB4" s="31"/>
      <c r="JYC4" s="31"/>
      <c r="JYD4" s="31"/>
      <c r="JYE4" s="31"/>
      <c r="JYF4" s="31"/>
      <c r="JYG4" s="31"/>
      <c r="JYH4" s="31"/>
      <c r="JYI4" s="31"/>
      <c r="JYJ4" s="31"/>
      <c r="JYK4" s="31"/>
      <c r="JYL4" s="31"/>
      <c r="JYM4" s="31"/>
      <c r="JYN4" s="31"/>
      <c r="JYO4" s="31"/>
      <c r="JYP4" s="31"/>
      <c r="JYQ4" s="31"/>
      <c r="JYR4" s="31"/>
      <c r="JYS4" s="31"/>
      <c r="JYT4" s="31"/>
      <c r="JYU4" s="31"/>
      <c r="JYV4" s="31"/>
      <c r="JYW4" s="31"/>
      <c r="JYX4" s="31"/>
      <c r="JYY4" s="31"/>
      <c r="JYZ4" s="31"/>
      <c r="JZA4" s="31"/>
      <c r="JZB4" s="31"/>
      <c r="JZC4" s="31"/>
      <c r="JZD4" s="31"/>
      <c r="JZE4" s="31"/>
      <c r="JZF4" s="31"/>
      <c r="JZG4" s="31"/>
      <c r="JZH4" s="31"/>
      <c r="JZI4" s="31"/>
      <c r="JZJ4" s="31"/>
      <c r="JZK4" s="31"/>
      <c r="JZL4" s="31"/>
      <c r="JZM4" s="31"/>
      <c r="JZN4" s="31"/>
      <c r="JZO4" s="31"/>
      <c r="JZP4" s="31"/>
      <c r="JZQ4" s="31"/>
      <c r="JZR4" s="31"/>
      <c r="JZS4" s="31"/>
      <c r="JZT4" s="31"/>
      <c r="JZU4" s="31"/>
      <c r="JZV4" s="31"/>
      <c r="JZW4" s="31"/>
      <c r="JZX4" s="31"/>
      <c r="JZY4" s="31"/>
      <c r="JZZ4" s="31"/>
      <c r="KAA4" s="31"/>
      <c r="KAB4" s="31"/>
      <c r="KAC4" s="31"/>
      <c r="KAD4" s="31"/>
      <c r="KAE4" s="31"/>
      <c r="KAF4" s="31"/>
      <c r="KAG4" s="31"/>
      <c r="KAH4" s="31"/>
      <c r="KAI4" s="31"/>
      <c r="KAJ4" s="31"/>
      <c r="KAK4" s="31"/>
      <c r="KAL4" s="31"/>
      <c r="KAM4" s="31"/>
      <c r="KAN4" s="31"/>
      <c r="KAO4" s="31"/>
      <c r="KAP4" s="31"/>
      <c r="KAQ4" s="31"/>
      <c r="KAR4" s="31"/>
      <c r="KAS4" s="31"/>
      <c r="KAT4" s="31"/>
      <c r="KAU4" s="31"/>
      <c r="KAV4" s="31"/>
      <c r="KAW4" s="31"/>
      <c r="KAX4" s="31"/>
      <c r="KAY4" s="31"/>
      <c r="KAZ4" s="31"/>
      <c r="KBA4" s="31"/>
      <c r="KBB4" s="31"/>
      <c r="KBC4" s="31"/>
      <c r="KBD4" s="31"/>
      <c r="KBE4" s="31"/>
      <c r="KBF4" s="31"/>
      <c r="KBG4" s="31"/>
      <c r="KBH4" s="31"/>
      <c r="KBI4" s="31"/>
      <c r="KBJ4" s="31"/>
      <c r="KBK4" s="31"/>
      <c r="KBL4" s="31"/>
      <c r="KBM4" s="31"/>
      <c r="KBN4" s="31"/>
      <c r="KBO4" s="31"/>
      <c r="KBP4" s="31"/>
      <c r="KBQ4" s="31"/>
      <c r="KBR4" s="31"/>
      <c r="KBS4" s="31"/>
      <c r="KBT4" s="31"/>
      <c r="KBU4" s="31"/>
      <c r="KBV4" s="31"/>
      <c r="KBW4" s="31"/>
      <c r="KBX4" s="31"/>
      <c r="KBY4" s="31"/>
      <c r="KBZ4" s="31"/>
      <c r="KCA4" s="31"/>
      <c r="KCB4" s="31"/>
      <c r="KCC4" s="31"/>
      <c r="KCD4" s="31"/>
      <c r="KCE4" s="31"/>
      <c r="KCF4" s="31"/>
      <c r="KCG4" s="31"/>
      <c r="KCH4" s="31"/>
      <c r="KCI4" s="31"/>
      <c r="KCJ4" s="31"/>
      <c r="KCK4" s="31"/>
      <c r="KCL4" s="31"/>
      <c r="KCM4" s="31"/>
      <c r="KCN4" s="31"/>
      <c r="KCO4" s="31"/>
      <c r="KCP4" s="31"/>
      <c r="KCQ4" s="31"/>
      <c r="KCR4" s="31"/>
      <c r="KCS4" s="31"/>
      <c r="KCT4" s="31"/>
      <c r="KCU4" s="31"/>
      <c r="KCV4" s="31"/>
      <c r="KCW4" s="31"/>
      <c r="KCX4" s="31"/>
      <c r="KCY4" s="31"/>
      <c r="KCZ4" s="31"/>
      <c r="KDA4" s="31"/>
      <c r="KDB4" s="31"/>
      <c r="KDC4" s="31"/>
      <c r="KDD4" s="31"/>
      <c r="KDE4" s="31"/>
      <c r="KDF4" s="31"/>
      <c r="KDG4" s="31"/>
      <c r="KDH4" s="31"/>
      <c r="KDI4" s="31"/>
      <c r="KDJ4" s="31"/>
      <c r="KDK4" s="31"/>
      <c r="KDL4" s="31"/>
      <c r="KDM4" s="31"/>
      <c r="KDN4" s="31"/>
      <c r="KDO4" s="31"/>
      <c r="KDP4" s="31"/>
      <c r="KDQ4" s="31"/>
      <c r="KDR4" s="31"/>
      <c r="KDS4" s="31"/>
      <c r="KDT4" s="31"/>
      <c r="KDU4" s="31"/>
      <c r="KDV4" s="31"/>
      <c r="KDW4" s="31"/>
      <c r="KDX4" s="31"/>
      <c r="KDY4" s="31"/>
      <c r="KDZ4" s="31"/>
      <c r="KEA4" s="31"/>
      <c r="KEB4" s="31"/>
      <c r="KEC4" s="31"/>
      <c r="KED4" s="31"/>
      <c r="KEE4" s="31"/>
      <c r="KEF4" s="31"/>
      <c r="KEG4" s="31"/>
      <c r="KEH4" s="31"/>
      <c r="KEI4" s="31"/>
      <c r="KEJ4" s="31"/>
      <c r="KEK4" s="31"/>
      <c r="KEL4" s="31"/>
      <c r="KEM4" s="31"/>
      <c r="KEN4" s="31"/>
      <c r="KEO4" s="31"/>
      <c r="KEP4" s="31"/>
      <c r="KEQ4" s="31"/>
      <c r="KER4" s="31"/>
      <c r="KES4" s="31"/>
      <c r="KET4" s="31"/>
      <c r="KEU4" s="31"/>
      <c r="KEV4" s="31"/>
      <c r="KEW4" s="31"/>
      <c r="KEX4" s="31"/>
      <c r="KEY4" s="31"/>
      <c r="KEZ4" s="31"/>
      <c r="KFA4" s="31"/>
      <c r="KFB4" s="31"/>
      <c r="KFC4" s="31"/>
      <c r="KFD4" s="31"/>
      <c r="KFE4" s="31"/>
      <c r="KFF4" s="31"/>
      <c r="KFG4" s="31"/>
      <c r="KFH4" s="31"/>
      <c r="KFI4" s="31"/>
      <c r="KFJ4" s="31"/>
      <c r="KFK4" s="31"/>
      <c r="KFL4" s="31"/>
      <c r="KFM4" s="31"/>
      <c r="KFN4" s="31"/>
      <c r="KFO4" s="31"/>
      <c r="KFP4" s="31"/>
      <c r="KFQ4" s="31"/>
      <c r="KFR4" s="31"/>
      <c r="KFS4" s="31"/>
      <c r="KFT4" s="31"/>
      <c r="KFU4" s="31"/>
      <c r="KFV4" s="31"/>
      <c r="KFW4" s="31"/>
      <c r="KFX4" s="31"/>
      <c r="KFY4" s="31"/>
      <c r="KFZ4" s="31"/>
      <c r="KGA4" s="31"/>
      <c r="KGB4" s="31"/>
      <c r="KGC4" s="31"/>
      <c r="KGD4" s="31"/>
      <c r="KGE4" s="31"/>
      <c r="KGF4" s="31"/>
      <c r="KGG4" s="31"/>
      <c r="KGH4" s="31"/>
      <c r="KGI4" s="31"/>
      <c r="KGJ4" s="31"/>
      <c r="KGK4" s="31"/>
      <c r="KGL4" s="31"/>
      <c r="KGM4" s="31"/>
      <c r="KGN4" s="31"/>
      <c r="KGO4" s="31"/>
      <c r="KGP4" s="31"/>
      <c r="KGQ4" s="31"/>
      <c r="KGR4" s="31"/>
      <c r="KGS4" s="31"/>
      <c r="KGT4" s="31"/>
      <c r="KGU4" s="31"/>
      <c r="KGV4" s="31"/>
      <c r="KGW4" s="31"/>
      <c r="KGX4" s="31"/>
      <c r="KGY4" s="31"/>
      <c r="KGZ4" s="31"/>
      <c r="KHA4" s="31"/>
      <c r="KHB4" s="31"/>
      <c r="KHC4" s="31"/>
      <c r="KHD4" s="31"/>
      <c r="KHE4" s="31"/>
      <c r="KHF4" s="31"/>
      <c r="KHG4" s="31"/>
      <c r="KHH4" s="31"/>
      <c r="KHI4" s="31"/>
      <c r="KHJ4" s="31"/>
      <c r="KHK4" s="31"/>
      <c r="KHL4" s="31"/>
      <c r="KHM4" s="31"/>
      <c r="KHN4" s="31"/>
      <c r="KHO4" s="31"/>
      <c r="KHP4" s="31"/>
      <c r="KHQ4" s="31"/>
      <c r="KHR4" s="31"/>
      <c r="KHS4" s="31"/>
      <c r="KHT4" s="31"/>
      <c r="KHU4" s="31"/>
      <c r="KHV4" s="31"/>
      <c r="KHW4" s="31"/>
      <c r="KHX4" s="31"/>
      <c r="KHY4" s="31"/>
      <c r="KHZ4" s="31"/>
      <c r="KIA4" s="31"/>
      <c r="KIB4" s="31"/>
      <c r="KIC4" s="31"/>
      <c r="KID4" s="31"/>
      <c r="KIE4" s="31"/>
      <c r="KIF4" s="31"/>
      <c r="KIG4" s="31"/>
      <c r="KIH4" s="31"/>
      <c r="KII4" s="31"/>
      <c r="KIJ4" s="31"/>
      <c r="KIK4" s="31"/>
      <c r="KIL4" s="31"/>
      <c r="KIM4" s="31"/>
      <c r="KIN4" s="31"/>
      <c r="KIO4" s="31"/>
      <c r="KIP4" s="31"/>
      <c r="KIQ4" s="31"/>
      <c r="KIR4" s="31"/>
      <c r="KIS4" s="31"/>
      <c r="KIT4" s="31"/>
      <c r="KIU4" s="31"/>
      <c r="KIV4" s="31"/>
      <c r="KIW4" s="31"/>
      <c r="KIX4" s="31"/>
      <c r="KIY4" s="31"/>
      <c r="KIZ4" s="31"/>
      <c r="KJA4" s="31"/>
      <c r="KJB4" s="31"/>
      <c r="KJC4" s="31"/>
      <c r="KJD4" s="31"/>
      <c r="KJE4" s="31"/>
      <c r="KJF4" s="31"/>
      <c r="KJG4" s="31"/>
      <c r="KJH4" s="31"/>
      <c r="KJI4" s="31"/>
      <c r="KJJ4" s="31"/>
      <c r="KJK4" s="31"/>
      <c r="KJL4" s="31"/>
      <c r="KJM4" s="31"/>
      <c r="KJN4" s="31"/>
      <c r="KJO4" s="31"/>
      <c r="KJP4" s="31"/>
      <c r="KJQ4" s="31"/>
      <c r="KJR4" s="31"/>
      <c r="KJS4" s="31"/>
      <c r="KJT4" s="31"/>
      <c r="KJU4" s="31"/>
      <c r="KJV4" s="31"/>
      <c r="KJW4" s="31"/>
      <c r="KJX4" s="31"/>
      <c r="KJY4" s="31"/>
      <c r="KJZ4" s="31"/>
      <c r="KKA4" s="31"/>
      <c r="KKB4" s="31"/>
      <c r="KKC4" s="31"/>
      <c r="KKD4" s="31"/>
      <c r="KKE4" s="31"/>
      <c r="KKF4" s="31"/>
      <c r="KKG4" s="31"/>
      <c r="KKH4" s="31"/>
      <c r="KKI4" s="31"/>
      <c r="KKJ4" s="31"/>
      <c r="KKK4" s="31"/>
      <c r="KKL4" s="31"/>
      <c r="KKM4" s="31"/>
      <c r="KKN4" s="31"/>
      <c r="KKO4" s="31"/>
      <c r="KKP4" s="31"/>
      <c r="KKQ4" s="31"/>
      <c r="KKR4" s="31"/>
      <c r="KKS4" s="31"/>
      <c r="KKT4" s="31"/>
      <c r="KKU4" s="31"/>
      <c r="KKV4" s="31"/>
      <c r="KKW4" s="31"/>
      <c r="KKX4" s="31"/>
      <c r="KKY4" s="31"/>
      <c r="KKZ4" s="31"/>
      <c r="KLA4" s="31"/>
      <c r="KLB4" s="31"/>
      <c r="KLC4" s="31"/>
      <c r="KLD4" s="31"/>
      <c r="KLE4" s="31"/>
      <c r="KLF4" s="31"/>
      <c r="KLG4" s="31"/>
      <c r="KLH4" s="31"/>
      <c r="KLI4" s="31"/>
      <c r="KLJ4" s="31"/>
      <c r="KLK4" s="31"/>
      <c r="KLL4" s="31"/>
      <c r="KLM4" s="31"/>
      <c r="KLN4" s="31"/>
      <c r="KLO4" s="31"/>
      <c r="KLP4" s="31"/>
      <c r="KLQ4" s="31"/>
      <c r="KLR4" s="31"/>
      <c r="KLS4" s="31"/>
      <c r="KLT4" s="31"/>
      <c r="KLU4" s="31"/>
      <c r="KLV4" s="31"/>
      <c r="KLW4" s="31"/>
      <c r="KLX4" s="31"/>
      <c r="KLY4" s="31"/>
      <c r="KLZ4" s="31"/>
      <c r="KMA4" s="31"/>
      <c r="KMB4" s="31"/>
      <c r="KMC4" s="31"/>
      <c r="KMD4" s="31"/>
      <c r="KME4" s="31"/>
      <c r="KMF4" s="31"/>
      <c r="KMG4" s="31"/>
      <c r="KMH4" s="31"/>
      <c r="KMI4" s="31"/>
      <c r="KMJ4" s="31"/>
      <c r="KMK4" s="31"/>
      <c r="KML4" s="31"/>
      <c r="KMM4" s="31"/>
      <c r="KMN4" s="31"/>
      <c r="KMO4" s="31"/>
      <c r="KMP4" s="31"/>
      <c r="KMQ4" s="31"/>
      <c r="KMR4" s="31"/>
      <c r="KMS4" s="31"/>
      <c r="KMT4" s="31"/>
      <c r="KMU4" s="31"/>
      <c r="KMV4" s="31"/>
      <c r="KMW4" s="31"/>
      <c r="KMX4" s="31"/>
      <c r="KMY4" s="31"/>
      <c r="KMZ4" s="31"/>
      <c r="KNA4" s="31"/>
      <c r="KNB4" s="31"/>
      <c r="KNC4" s="31"/>
      <c r="KND4" s="31"/>
      <c r="KNE4" s="31"/>
      <c r="KNF4" s="31"/>
      <c r="KNG4" s="31"/>
      <c r="KNH4" s="31"/>
      <c r="KNI4" s="31"/>
      <c r="KNJ4" s="31"/>
      <c r="KNK4" s="31"/>
      <c r="KNL4" s="31"/>
      <c r="KNM4" s="31"/>
      <c r="KNN4" s="31"/>
      <c r="KNO4" s="31"/>
      <c r="KNP4" s="31"/>
      <c r="KNQ4" s="31"/>
      <c r="KNR4" s="31"/>
      <c r="KNS4" s="31"/>
      <c r="KNT4" s="31"/>
      <c r="KNU4" s="31"/>
      <c r="KNV4" s="31"/>
      <c r="KNW4" s="31"/>
      <c r="KNX4" s="31"/>
      <c r="KNY4" s="31"/>
      <c r="KNZ4" s="31"/>
      <c r="KOA4" s="31"/>
      <c r="KOB4" s="31"/>
      <c r="KOC4" s="31"/>
      <c r="KOD4" s="31"/>
      <c r="KOE4" s="31"/>
      <c r="KOF4" s="31"/>
      <c r="KOG4" s="31"/>
      <c r="KOH4" s="31"/>
      <c r="KOI4" s="31"/>
      <c r="KOJ4" s="31"/>
      <c r="KOK4" s="31"/>
      <c r="KOL4" s="31"/>
      <c r="KOM4" s="31"/>
      <c r="KON4" s="31"/>
      <c r="KOO4" s="31"/>
      <c r="KOP4" s="31"/>
      <c r="KOQ4" s="31"/>
      <c r="KOR4" s="31"/>
      <c r="KOS4" s="31"/>
      <c r="KOT4" s="31"/>
      <c r="KOU4" s="31"/>
      <c r="KOV4" s="31"/>
      <c r="KOW4" s="31"/>
      <c r="KOX4" s="31"/>
      <c r="KOY4" s="31"/>
      <c r="KOZ4" s="31"/>
      <c r="KPA4" s="31"/>
      <c r="KPB4" s="31"/>
      <c r="KPC4" s="31"/>
      <c r="KPD4" s="31"/>
      <c r="KPE4" s="31"/>
      <c r="KPF4" s="31"/>
      <c r="KPG4" s="31"/>
      <c r="KPH4" s="31"/>
      <c r="KPI4" s="31"/>
      <c r="KPJ4" s="31"/>
      <c r="KPK4" s="31"/>
      <c r="KPL4" s="31"/>
      <c r="KPM4" s="31"/>
      <c r="KPN4" s="31"/>
      <c r="KPO4" s="31"/>
      <c r="KPP4" s="31"/>
      <c r="KPQ4" s="31"/>
      <c r="KPR4" s="31"/>
      <c r="KPS4" s="31"/>
      <c r="KPT4" s="31"/>
      <c r="KPU4" s="31"/>
      <c r="KPV4" s="31"/>
      <c r="KPW4" s="31"/>
      <c r="KPX4" s="31"/>
      <c r="KPY4" s="31"/>
      <c r="KPZ4" s="31"/>
      <c r="KQA4" s="31"/>
      <c r="KQB4" s="31"/>
      <c r="KQC4" s="31"/>
      <c r="KQD4" s="31"/>
      <c r="KQE4" s="31"/>
      <c r="KQF4" s="31"/>
      <c r="KQG4" s="31"/>
      <c r="KQH4" s="31"/>
      <c r="KQI4" s="31"/>
      <c r="KQJ4" s="31"/>
      <c r="KQK4" s="31"/>
      <c r="KQL4" s="31"/>
      <c r="KQM4" s="31"/>
      <c r="KQN4" s="31"/>
      <c r="KQO4" s="31"/>
      <c r="KQP4" s="31"/>
      <c r="KQQ4" s="31"/>
      <c r="KQR4" s="31"/>
      <c r="KQS4" s="31"/>
      <c r="KQT4" s="31"/>
      <c r="KQU4" s="31"/>
      <c r="KQV4" s="31"/>
      <c r="KQW4" s="31"/>
      <c r="KQX4" s="31"/>
      <c r="KQY4" s="31"/>
      <c r="KQZ4" s="31"/>
      <c r="KRA4" s="31"/>
      <c r="KRB4" s="31"/>
      <c r="KRC4" s="31"/>
      <c r="KRD4" s="31"/>
      <c r="KRE4" s="31"/>
      <c r="KRF4" s="31"/>
      <c r="KRG4" s="31"/>
      <c r="KRH4" s="31"/>
      <c r="KRI4" s="31"/>
      <c r="KRJ4" s="31"/>
      <c r="KRK4" s="31"/>
      <c r="KRL4" s="31"/>
      <c r="KRM4" s="31"/>
      <c r="KRN4" s="31"/>
      <c r="KRO4" s="31"/>
      <c r="KRP4" s="31"/>
      <c r="KRQ4" s="31"/>
      <c r="KRR4" s="31"/>
      <c r="KRS4" s="31"/>
      <c r="KRT4" s="31"/>
      <c r="KRU4" s="31"/>
      <c r="KRV4" s="31"/>
      <c r="KRW4" s="31"/>
      <c r="KRX4" s="31"/>
      <c r="KRY4" s="31"/>
      <c r="KRZ4" s="31"/>
      <c r="KSA4" s="31"/>
      <c r="KSB4" s="31"/>
      <c r="KSC4" s="31"/>
      <c r="KSD4" s="31"/>
      <c r="KSE4" s="31"/>
      <c r="KSF4" s="31"/>
      <c r="KSG4" s="31"/>
      <c r="KSH4" s="31"/>
      <c r="KSI4" s="31"/>
      <c r="KSJ4" s="31"/>
      <c r="KSK4" s="31"/>
      <c r="KSL4" s="31"/>
      <c r="KSM4" s="31"/>
      <c r="KSN4" s="31"/>
      <c r="KSO4" s="31"/>
      <c r="KSP4" s="31"/>
      <c r="KSQ4" s="31"/>
      <c r="KSR4" s="31"/>
      <c r="KSS4" s="31"/>
      <c r="KST4" s="31"/>
      <c r="KSU4" s="31"/>
      <c r="KSV4" s="31"/>
      <c r="KSW4" s="31"/>
      <c r="KSX4" s="31"/>
      <c r="KSY4" s="31"/>
      <c r="KSZ4" s="31"/>
      <c r="KTA4" s="31"/>
      <c r="KTB4" s="31"/>
      <c r="KTC4" s="31"/>
      <c r="KTD4" s="31"/>
      <c r="KTE4" s="31"/>
      <c r="KTF4" s="31"/>
      <c r="KTG4" s="31"/>
      <c r="KTH4" s="31"/>
      <c r="KTI4" s="31"/>
      <c r="KTJ4" s="31"/>
      <c r="KTK4" s="31"/>
      <c r="KTL4" s="31"/>
      <c r="KTM4" s="31"/>
      <c r="KTN4" s="31"/>
      <c r="KTO4" s="31"/>
      <c r="KTP4" s="31"/>
      <c r="KTQ4" s="31"/>
      <c r="KTR4" s="31"/>
      <c r="KTS4" s="31"/>
      <c r="KTT4" s="31"/>
      <c r="KTU4" s="31"/>
      <c r="KTV4" s="31"/>
      <c r="KTW4" s="31"/>
      <c r="KTX4" s="31"/>
      <c r="KTY4" s="31"/>
      <c r="KTZ4" s="31"/>
      <c r="KUA4" s="31"/>
      <c r="KUB4" s="31"/>
      <c r="KUC4" s="31"/>
      <c r="KUD4" s="31"/>
      <c r="KUE4" s="31"/>
      <c r="KUF4" s="31"/>
      <c r="KUG4" s="31"/>
      <c r="KUH4" s="31"/>
      <c r="KUI4" s="31"/>
      <c r="KUJ4" s="31"/>
      <c r="KUK4" s="31"/>
      <c r="KUL4" s="31"/>
      <c r="KUM4" s="31"/>
      <c r="KUN4" s="31"/>
      <c r="KUO4" s="31"/>
      <c r="KUP4" s="31"/>
      <c r="KUQ4" s="31"/>
      <c r="KUR4" s="31"/>
      <c r="KUS4" s="31"/>
      <c r="KUT4" s="31"/>
      <c r="KUU4" s="31"/>
      <c r="KUV4" s="31"/>
      <c r="KUW4" s="31"/>
      <c r="KUX4" s="31"/>
      <c r="KUY4" s="31"/>
      <c r="KUZ4" s="31"/>
      <c r="KVA4" s="31"/>
      <c r="KVB4" s="31"/>
      <c r="KVC4" s="31"/>
      <c r="KVD4" s="31"/>
      <c r="KVE4" s="31"/>
      <c r="KVF4" s="31"/>
      <c r="KVG4" s="31"/>
      <c r="KVH4" s="31"/>
      <c r="KVI4" s="31"/>
      <c r="KVJ4" s="31"/>
      <c r="KVK4" s="31"/>
      <c r="KVL4" s="31"/>
      <c r="KVM4" s="31"/>
      <c r="KVN4" s="31"/>
      <c r="KVO4" s="31"/>
      <c r="KVP4" s="31"/>
      <c r="KVQ4" s="31"/>
      <c r="KVR4" s="31"/>
      <c r="KVS4" s="31"/>
      <c r="KVT4" s="31"/>
      <c r="KVU4" s="31"/>
      <c r="KVV4" s="31"/>
      <c r="KVW4" s="31"/>
      <c r="KVX4" s="31"/>
      <c r="KVY4" s="31"/>
      <c r="KVZ4" s="31"/>
      <c r="KWA4" s="31"/>
      <c r="KWB4" s="31"/>
      <c r="KWC4" s="31"/>
      <c r="KWD4" s="31"/>
      <c r="KWE4" s="31"/>
      <c r="KWF4" s="31"/>
      <c r="KWG4" s="31"/>
      <c r="KWH4" s="31"/>
      <c r="KWI4" s="31"/>
      <c r="KWJ4" s="31"/>
      <c r="KWK4" s="31"/>
      <c r="KWL4" s="31"/>
      <c r="KWM4" s="31"/>
      <c r="KWN4" s="31"/>
      <c r="KWO4" s="31"/>
      <c r="KWP4" s="31"/>
      <c r="KWQ4" s="31"/>
      <c r="KWR4" s="31"/>
      <c r="KWS4" s="31"/>
      <c r="KWT4" s="31"/>
      <c r="KWU4" s="31"/>
      <c r="KWV4" s="31"/>
      <c r="KWW4" s="31"/>
      <c r="KWX4" s="31"/>
      <c r="KWY4" s="31"/>
      <c r="KWZ4" s="31"/>
      <c r="KXA4" s="31"/>
      <c r="KXB4" s="31"/>
      <c r="KXC4" s="31"/>
      <c r="KXD4" s="31"/>
      <c r="KXE4" s="31"/>
      <c r="KXF4" s="31"/>
      <c r="KXG4" s="31"/>
      <c r="KXH4" s="31"/>
      <c r="KXI4" s="31"/>
      <c r="KXJ4" s="31"/>
      <c r="KXK4" s="31"/>
      <c r="KXL4" s="31"/>
      <c r="KXM4" s="31"/>
      <c r="KXN4" s="31"/>
      <c r="KXO4" s="31"/>
      <c r="KXP4" s="31"/>
      <c r="KXQ4" s="31"/>
      <c r="KXR4" s="31"/>
      <c r="KXS4" s="31"/>
      <c r="KXT4" s="31"/>
      <c r="KXU4" s="31"/>
      <c r="KXV4" s="31"/>
      <c r="KXW4" s="31"/>
      <c r="KXX4" s="31"/>
      <c r="KXY4" s="31"/>
      <c r="KXZ4" s="31"/>
      <c r="KYA4" s="31"/>
      <c r="KYB4" s="31"/>
      <c r="KYC4" s="31"/>
      <c r="KYD4" s="31"/>
      <c r="KYE4" s="31"/>
      <c r="KYF4" s="31"/>
      <c r="KYG4" s="31"/>
      <c r="KYH4" s="31"/>
      <c r="KYI4" s="31"/>
      <c r="KYJ4" s="31"/>
      <c r="KYK4" s="31"/>
      <c r="KYL4" s="31"/>
      <c r="KYM4" s="31"/>
      <c r="KYN4" s="31"/>
      <c r="KYO4" s="31"/>
      <c r="KYP4" s="31"/>
      <c r="KYQ4" s="31"/>
      <c r="KYR4" s="31"/>
      <c r="KYS4" s="31"/>
      <c r="KYT4" s="31"/>
      <c r="KYU4" s="31"/>
      <c r="KYV4" s="31"/>
      <c r="KYW4" s="31"/>
      <c r="KYX4" s="31"/>
      <c r="KYY4" s="31"/>
      <c r="KYZ4" s="31"/>
      <c r="KZA4" s="31"/>
      <c r="KZB4" s="31"/>
      <c r="KZC4" s="31"/>
      <c r="KZD4" s="31"/>
      <c r="KZE4" s="31"/>
      <c r="KZF4" s="31"/>
      <c r="KZG4" s="31"/>
      <c r="KZH4" s="31"/>
      <c r="KZI4" s="31"/>
      <c r="KZJ4" s="31"/>
      <c r="KZK4" s="31"/>
      <c r="KZL4" s="31"/>
      <c r="KZM4" s="31"/>
      <c r="KZN4" s="31"/>
      <c r="KZO4" s="31"/>
      <c r="KZP4" s="31"/>
      <c r="KZQ4" s="31"/>
      <c r="KZR4" s="31"/>
      <c r="KZS4" s="31"/>
      <c r="KZT4" s="31"/>
      <c r="KZU4" s="31"/>
      <c r="KZV4" s="31"/>
      <c r="KZW4" s="31"/>
      <c r="KZX4" s="31"/>
      <c r="KZY4" s="31"/>
      <c r="KZZ4" s="31"/>
      <c r="LAA4" s="31"/>
      <c r="LAB4" s="31"/>
      <c r="LAC4" s="31"/>
      <c r="LAD4" s="31"/>
      <c r="LAE4" s="31"/>
      <c r="LAF4" s="31"/>
      <c r="LAG4" s="31"/>
      <c r="LAH4" s="31"/>
      <c r="LAI4" s="31"/>
      <c r="LAJ4" s="31"/>
      <c r="LAK4" s="31"/>
      <c r="LAL4" s="31"/>
      <c r="LAM4" s="31"/>
      <c r="LAN4" s="31"/>
      <c r="LAO4" s="31"/>
      <c r="LAP4" s="31"/>
      <c r="LAQ4" s="31"/>
      <c r="LAR4" s="31"/>
      <c r="LAS4" s="31"/>
      <c r="LAT4" s="31"/>
      <c r="LAU4" s="31"/>
      <c r="LAV4" s="31"/>
      <c r="LAW4" s="31"/>
      <c r="LAX4" s="31"/>
      <c r="LAY4" s="31"/>
      <c r="LAZ4" s="31"/>
      <c r="LBA4" s="31"/>
      <c r="LBB4" s="31"/>
      <c r="LBC4" s="31"/>
      <c r="LBD4" s="31"/>
      <c r="LBE4" s="31"/>
      <c r="LBF4" s="31"/>
      <c r="LBG4" s="31"/>
      <c r="LBH4" s="31"/>
      <c r="LBI4" s="31"/>
      <c r="LBJ4" s="31"/>
      <c r="LBK4" s="31"/>
      <c r="LBL4" s="31"/>
      <c r="LBM4" s="31"/>
      <c r="LBN4" s="31"/>
      <c r="LBO4" s="31"/>
      <c r="LBP4" s="31"/>
      <c r="LBQ4" s="31"/>
      <c r="LBR4" s="31"/>
      <c r="LBS4" s="31"/>
      <c r="LBT4" s="31"/>
      <c r="LBU4" s="31"/>
      <c r="LBV4" s="31"/>
      <c r="LBW4" s="31"/>
      <c r="LBX4" s="31"/>
      <c r="LBY4" s="31"/>
      <c r="LBZ4" s="31"/>
      <c r="LCA4" s="31"/>
      <c r="LCB4" s="31"/>
      <c r="LCC4" s="31"/>
      <c r="LCD4" s="31"/>
      <c r="LCE4" s="31"/>
      <c r="LCF4" s="31"/>
      <c r="LCG4" s="31"/>
      <c r="LCH4" s="31"/>
      <c r="LCI4" s="31"/>
      <c r="LCJ4" s="31"/>
      <c r="LCK4" s="31"/>
      <c r="LCL4" s="31"/>
      <c r="LCM4" s="31"/>
      <c r="LCN4" s="31"/>
      <c r="LCO4" s="31"/>
      <c r="LCP4" s="31"/>
      <c r="LCQ4" s="31"/>
      <c r="LCR4" s="31"/>
      <c r="LCS4" s="31"/>
      <c r="LCT4" s="31"/>
      <c r="LCU4" s="31"/>
      <c r="LCV4" s="31"/>
      <c r="LCW4" s="31"/>
      <c r="LCX4" s="31"/>
      <c r="LCY4" s="31"/>
      <c r="LCZ4" s="31"/>
      <c r="LDA4" s="31"/>
      <c r="LDB4" s="31"/>
      <c r="LDC4" s="31"/>
      <c r="LDD4" s="31"/>
      <c r="LDE4" s="31"/>
      <c r="LDF4" s="31"/>
      <c r="LDG4" s="31"/>
      <c r="LDH4" s="31"/>
      <c r="LDI4" s="31"/>
      <c r="LDJ4" s="31"/>
      <c r="LDK4" s="31"/>
      <c r="LDL4" s="31"/>
      <c r="LDM4" s="31"/>
      <c r="LDN4" s="31"/>
      <c r="LDO4" s="31"/>
      <c r="LDP4" s="31"/>
      <c r="LDQ4" s="31"/>
      <c r="LDR4" s="31"/>
      <c r="LDS4" s="31"/>
      <c r="LDT4" s="31"/>
      <c r="LDU4" s="31"/>
      <c r="LDV4" s="31"/>
      <c r="LDW4" s="31"/>
      <c r="LDX4" s="31"/>
      <c r="LDY4" s="31"/>
      <c r="LDZ4" s="31"/>
      <c r="LEA4" s="31"/>
      <c r="LEB4" s="31"/>
      <c r="LEC4" s="31"/>
      <c r="LED4" s="31"/>
      <c r="LEE4" s="31"/>
      <c r="LEF4" s="31"/>
      <c r="LEG4" s="31"/>
      <c r="LEH4" s="31"/>
      <c r="LEI4" s="31"/>
      <c r="LEJ4" s="31"/>
      <c r="LEK4" s="31"/>
      <c r="LEL4" s="31"/>
      <c r="LEM4" s="31"/>
      <c r="LEN4" s="31"/>
      <c r="LEO4" s="31"/>
      <c r="LEP4" s="31"/>
      <c r="LEQ4" s="31"/>
      <c r="LER4" s="31"/>
      <c r="LES4" s="31"/>
      <c r="LET4" s="31"/>
      <c r="LEU4" s="31"/>
      <c r="LEV4" s="31"/>
      <c r="LEW4" s="31"/>
      <c r="LEX4" s="31"/>
      <c r="LEY4" s="31"/>
      <c r="LEZ4" s="31"/>
      <c r="LFA4" s="31"/>
      <c r="LFB4" s="31"/>
      <c r="LFC4" s="31"/>
      <c r="LFD4" s="31"/>
      <c r="LFE4" s="31"/>
      <c r="LFF4" s="31"/>
      <c r="LFG4" s="31"/>
      <c r="LFH4" s="31"/>
      <c r="LFI4" s="31"/>
      <c r="LFJ4" s="31"/>
      <c r="LFK4" s="31"/>
      <c r="LFL4" s="31"/>
      <c r="LFM4" s="31"/>
      <c r="LFN4" s="31"/>
      <c r="LFO4" s="31"/>
      <c r="LFP4" s="31"/>
      <c r="LFQ4" s="31"/>
      <c r="LFR4" s="31"/>
      <c r="LFS4" s="31"/>
      <c r="LFT4" s="31"/>
      <c r="LFU4" s="31"/>
      <c r="LFV4" s="31"/>
      <c r="LFW4" s="31"/>
      <c r="LFX4" s="31"/>
      <c r="LFY4" s="31"/>
      <c r="LFZ4" s="31"/>
      <c r="LGA4" s="31"/>
      <c r="LGB4" s="31"/>
      <c r="LGC4" s="31"/>
      <c r="LGD4" s="31"/>
      <c r="LGE4" s="31"/>
      <c r="LGF4" s="31"/>
      <c r="LGG4" s="31"/>
      <c r="LGH4" s="31"/>
      <c r="LGI4" s="31"/>
      <c r="LGJ4" s="31"/>
      <c r="LGK4" s="31"/>
      <c r="LGL4" s="31"/>
      <c r="LGM4" s="31"/>
      <c r="LGN4" s="31"/>
      <c r="LGO4" s="31"/>
      <c r="LGP4" s="31"/>
      <c r="LGQ4" s="31"/>
      <c r="LGR4" s="31"/>
      <c r="LGS4" s="31"/>
      <c r="LGT4" s="31"/>
      <c r="LGU4" s="31"/>
      <c r="LGV4" s="31"/>
      <c r="LGW4" s="31"/>
      <c r="LGX4" s="31"/>
      <c r="LGY4" s="31"/>
      <c r="LGZ4" s="31"/>
      <c r="LHA4" s="31"/>
      <c r="LHB4" s="31"/>
      <c r="LHC4" s="31"/>
      <c r="LHD4" s="31"/>
      <c r="LHE4" s="31"/>
      <c r="LHF4" s="31"/>
      <c r="LHG4" s="31"/>
      <c r="LHH4" s="31"/>
      <c r="LHI4" s="31"/>
      <c r="LHJ4" s="31"/>
      <c r="LHK4" s="31"/>
      <c r="LHL4" s="31"/>
      <c r="LHM4" s="31"/>
      <c r="LHN4" s="31"/>
      <c r="LHO4" s="31"/>
      <c r="LHP4" s="31"/>
      <c r="LHQ4" s="31"/>
      <c r="LHR4" s="31"/>
      <c r="LHS4" s="31"/>
      <c r="LHT4" s="31"/>
      <c r="LHU4" s="31"/>
      <c r="LHV4" s="31"/>
      <c r="LHW4" s="31"/>
      <c r="LHX4" s="31"/>
      <c r="LHY4" s="31"/>
      <c r="LHZ4" s="31"/>
      <c r="LIA4" s="31"/>
      <c r="LIB4" s="31"/>
      <c r="LIC4" s="31"/>
      <c r="LID4" s="31"/>
      <c r="LIE4" s="31"/>
      <c r="LIF4" s="31"/>
      <c r="LIG4" s="31"/>
      <c r="LIH4" s="31"/>
      <c r="LII4" s="31"/>
      <c r="LIJ4" s="31"/>
      <c r="LIK4" s="31"/>
      <c r="LIL4" s="31"/>
      <c r="LIM4" s="31"/>
      <c r="LIN4" s="31"/>
      <c r="LIO4" s="31"/>
      <c r="LIP4" s="31"/>
      <c r="LIQ4" s="31"/>
      <c r="LIR4" s="31"/>
      <c r="LIS4" s="31"/>
      <c r="LIT4" s="31"/>
      <c r="LIU4" s="31"/>
      <c r="LIV4" s="31"/>
      <c r="LIW4" s="31"/>
      <c r="LIX4" s="31"/>
      <c r="LIY4" s="31"/>
      <c r="LIZ4" s="31"/>
      <c r="LJA4" s="31"/>
      <c r="LJB4" s="31"/>
      <c r="LJC4" s="31"/>
      <c r="LJD4" s="31"/>
      <c r="LJE4" s="31"/>
      <c r="LJF4" s="31"/>
      <c r="LJG4" s="31"/>
      <c r="LJH4" s="31"/>
      <c r="LJI4" s="31"/>
      <c r="LJJ4" s="31"/>
      <c r="LJK4" s="31"/>
      <c r="LJL4" s="31"/>
      <c r="LJM4" s="31"/>
      <c r="LJN4" s="31"/>
      <c r="LJO4" s="31"/>
      <c r="LJP4" s="31"/>
      <c r="LJQ4" s="31"/>
      <c r="LJR4" s="31"/>
      <c r="LJS4" s="31"/>
      <c r="LJT4" s="31"/>
      <c r="LJU4" s="31"/>
      <c r="LJV4" s="31"/>
      <c r="LJW4" s="31"/>
      <c r="LJX4" s="31"/>
      <c r="LJY4" s="31"/>
      <c r="LJZ4" s="31"/>
      <c r="LKA4" s="31"/>
      <c r="LKB4" s="31"/>
      <c r="LKC4" s="31"/>
      <c r="LKD4" s="31"/>
      <c r="LKE4" s="31"/>
      <c r="LKF4" s="31"/>
      <c r="LKG4" s="31"/>
      <c r="LKH4" s="31"/>
      <c r="LKI4" s="31"/>
      <c r="LKJ4" s="31"/>
      <c r="LKK4" s="31"/>
      <c r="LKL4" s="31"/>
      <c r="LKM4" s="31"/>
      <c r="LKN4" s="31"/>
      <c r="LKO4" s="31"/>
      <c r="LKP4" s="31"/>
      <c r="LKQ4" s="31"/>
      <c r="LKR4" s="31"/>
      <c r="LKS4" s="31"/>
      <c r="LKT4" s="31"/>
      <c r="LKU4" s="31"/>
      <c r="LKV4" s="31"/>
      <c r="LKW4" s="31"/>
      <c r="LKX4" s="31"/>
      <c r="LKY4" s="31"/>
      <c r="LKZ4" s="31"/>
      <c r="LLA4" s="31"/>
      <c r="LLB4" s="31"/>
      <c r="LLC4" s="31"/>
      <c r="LLD4" s="31"/>
      <c r="LLE4" s="31"/>
      <c r="LLF4" s="31"/>
      <c r="LLG4" s="31"/>
      <c r="LLH4" s="31"/>
      <c r="LLI4" s="31"/>
      <c r="LLJ4" s="31"/>
      <c r="LLK4" s="31"/>
      <c r="LLL4" s="31"/>
      <c r="LLM4" s="31"/>
      <c r="LLN4" s="31"/>
      <c r="LLO4" s="31"/>
      <c r="LLP4" s="31"/>
      <c r="LLQ4" s="31"/>
      <c r="LLR4" s="31"/>
      <c r="LLS4" s="31"/>
      <c r="LLT4" s="31"/>
      <c r="LLU4" s="31"/>
      <c r="LLV4" s="31"/>
      <c r="LLW4" s="31"/>
      <c r="LLX4" s="31"/>
      <c r="LLY4" s="31"/>
      <c r="LLZ4" s="31"/>
      <c r="LMA4" s="31"/>
      <c r="LMB4" s="31"/>
      <c r="LMC4" s="31"/>
      <c r="LMD4" s="31"/>
      <c r="LME4" s="31"/>
      <c r="LMF4" s="31"/>
      <c r="LMG4" s="31"/>
      <c r="LMH4" s="31"/>
      <c r="LMI4" s="31"/>
      <c r="LMJ4" s="31"/>
      <c r="LMK4" s="31"/>
      <c r="LML4" s="31"/>
      <c r="LMM4" s="31"/>
      <c r="LMN4" s="31"/>
      <c r="LMO4" s="31"/>
      <c r="LMP4" s="31"/>
      <c r="LMQ4" s="31"/>
      <c r="LMR4" s="31"/>
      <c r="LMS4" s="31"/>
      <c r="LMT4" s="31"/>
      <c r="LMU4" s="31"/>
      <c r="LMV4" s="31"/>
      <c r="LMW4" s="31"/>
      <c r="LMX4" s="31"/>
      <c r="LMY4" s="31"/>
      <c r="LMZ4" s="31"/>
      <c r="LNA4" s="31"/>
      <c r="LNB4" s="31"/>
      <c r="LNC4" s="31"/>
      <c r="LND4" s="31"/>
      <c r="LNE4" s="31"/>
      <c r="LNF4" s="31"/>
      <c r="LNG4" s="31"/>
      <c r="LNH4" s="31"/>
      <c r="LNI4" s="31"/>
      <c r="LNJ4" s="31"/>
      <c r="LNK4" s="31"/>
      <c r="LNL4" s="31"/>
      <c r="LNM4" s="31"/>
      <c r="LNN4" s="31"/>
      <c r="LNO4" s="31"/>
      <c r="LNP4" s="31"/>
      <c r="LNQ4" s="31"/>
      <c r="LNR4" s="31"/>
      <c r="LNS4" s="31"/>
      <c r="LNT4" s="31"/>
      <c r="LNU4" s="31"/>
      <c r="LNV4" s="31"/>
      <c r="LNW4" s="31"/>
      <c r="LNX4" s="31"/>
      <c r="LNY4" s="31"/>
      <c r="LNZ4" s="31"/>
      <c r="LOA4" s="31"/>
      <c r="LOB4" s="31"/>
      <c r="LOC4" s="31"/>
      <c r="LOD4" s="31"/>
      <c r="LOE4" s="31"/>
      <c r="LOF4" s="31"/>
      <c r="LOG4" s="31"/>
      <c r="LOH4" s="31"/>
      <c r="LOI4" s="31"/>
      <c r="LOJ4" s="31"/>
      <c r="LOK4" s="31"/>
      <c r="LOL4" s="31"/>
      <c r="LOM4" s="31"/>
      <c r="LON4" s="31"/>
      <c r="LOO4" s="31"/>
      <c r="LOP4" s="31"/>
      <c r="LOQ4" s="31"/>
      <c r="LOR4" s="31"/>
      <c r="LOS4" s="31"/>
      <c r="LOT4" s="31"/>
      <c r="LOU4" s="31"/>
      <c r="LOV4" s="31"/>
      <c r="LOW4" s="31"/>
      <c r="LOX4" s="31"/>
      <c r="LOY4" s="31"/>
      <c r="LOZ4" s="31"/>
      <c r="LPA4" s="31"/>
      <c r="LPB4" s="31"/>
      <c r="LPC4" s="31"/>
      <c r="LPD4" s="31"/>
      <c r="LPE4" s="31"/>
      <c r="LPF4" s="31"/>
      <c r="LPG4" s="31"/>
      <c r="LPH4" s="31"/>
      <c r="LPI4" s="31"/>
      <c r="LPJ4" s="31"/>
      <c r="LPK4" s="31"/>
      <c r="LPL4" s="31"/>
      <c r="LPM4" s="31"/>
      <c r="LPN4" s="31"/>
      <c r="LPO4" s="31"/>
      <c r="LPP4" s="31"/>
      <c r="LPQ4" s="31"/>
      <c r="LPR4" s="31"/>
      <c r="LPS4" s="31"/>
      <c r="LPT4" s="31"/>
      <c r="LPU4" s="31"/>
      <c r="LPV4" s="31"/>
      <c r="LPW4" s="31"/>
      <c r="LPX4" s="31"/>
      <c r="LPY4" s="31"/>
      <c r="LPZ4" s="31"/>
      <c r="LQA4" s="31"/>
      <c r="LQB4" s="31"/>
      <c r="LQC4" s="31"/>
      <c r="LQD4" s="31"/>
      <c r="LQE4" s="31"/>
      <c r="LQF4" s="31"/>
      <c r="LQG4" s="31"/>
      <c r="LQH4" s="31"/>
      <c r="LQI4" s="31"/>
      <c r="LQJ4" s="31"/>
      <c r="LQK4" s="31"/>
      <c r="LQL4" s="31"/>
      <c r="LQM4" s="31"/>
      <c r="LQN4" s="31"/>
      <c r="LQO4" s="31"/>
      <c r="LQP4" s="31"/>
      <c r="LQQ4" s="31"/>
      <c r="LQR4" s="31"/>
      <c r="LQS4" s="31"/>
      <c r="LQT4" s="31"/>
      <c r="LQU4" s="31"/>
      <c r="LQV4" s="31"/>
      <c r="LQW4" s="31"/>
      <c r="LQX4" s="31"/>
      <c r="LQY4" s="31"/>
      <c r="LQZ4" s="31"/>
      <c r="LRA4" s="31"/>
      <c r="LRB4" s="31"/>
      <c r="LRC4" s="31"/>
      <c r="LRD4" s="31"/>
      <c r="LRE4" s="31"/>
      <c r="LRF4" s="31"/>
      <c r="LRG4" s="31"/>
      <c r="LRH4" s="31"/>
      <c r="LRI4" s="31"/>
      <c r="LRJ4" s="31"/>
      <c r="LRK4" s="31"/>
      <c r="LRL4" s="31"/>
      <c r="LRM4" s="31"/>
      <c r="LRN4" s="31"/>
      <c r="LRO4" s="31"/>
      <c r="LRP4" s="31"/>
      <c r="LRQ4" s="31"/>
      <c r="LRR4" s="31"/>
      <c r="LRS4" s="31"/>
      <c r="LRT4" s="31"/>
      <c r="LRU4" s="31"/>
      <c r="LRV4" s="31"/>
      <c r="LRW4" s="31"/>
      <c r="LRX4" s="31"/>
      <c r="LRY4" s="31"/>
      <c r="LRZ4" s="31"/>
      <c r="LSA4" s="31"/>
      <c r="LSB4" s="31"/>
      <c r="LSC4" s="31"/>
      <c r="LSD4" s="31"/>
      <c r="LSE4" s="31"/>
      <c r="LSF4" s="31"/>
      <c r="LSG4" s="31"/>
      <c r="LSH4" s="31"/>
      <c r="LSI4" s="31"/>
      <c r="LSJ4" s="31"/>
      <c r="LSK4" s="31"/>
      <c r="LSL4" s="31"/>
      <c r="LSM4" s="31"/>
      <c r="LSN4" s="31"/>
      <c r="LSO4" s="31"/>
      <c r="LSP4" s="31"/>
      <c r="LSQ4" s="31"/>
      <c r="LSR4" s="31"/>
      <c r="LSS4" s="31"/>
      <c r="LST4" s="31"/>
      <c r="LSU4" s="31"/>
      <c r="LSV4" s="31"/>
      <c r="LSW4" s="31"/>
      <c r="LSX4" s="31"/>
      <c r="LSY4" s="31"/>
      <c r="LSZ4" s="31"/>
      <c r="LTA4" s="31"/>
      <c r="LTB4" s="31"/>
      <c r="LTC4" s="31"/>
      <c r="LTD4" s="31"/>
      <c r="LTE4" s="31"/>
      <c r="LTF4" s="31"/>
      <c r="LTG4" s="31"/>
      <c r="LTH4" s="31"/>
      <c r="LTI4" s="31"/>
      <c r="LTJ4" s="31"/>
      <c r="LTK4" s="31"/>
      <c r="LTL4" s="31"/>
      <c r="LTM4" s="31"/>
      <c r="LTN4" s="31"/>
      <c r="LTO4" s="31"/>
      <c r="LTP4" s="31"/>
      <c r="LTQ4" s="31"/>
      <c r="LTR4" s="31"/>
      <c r="LTS4" s="31"/>
      <c r="LTT4" s="31"/>
      <c r="LTU4" s="31"/>
      <c r="LTV4" s="31"/>
      <c r="LTW4" s="31"/>
      <c r="LTX4" s="31"/>
      <c r="LTY4" s="31"/>
      <c r="LTZ4" s="31"/>
      <c r="LUA4" s="31"/>
      <c r="LUB4" s="31"/>
      <c r="LUC4" s="31"/>
      <c r="LUD4" s="31"/>
      <c r="LUE4" s="31"/>
      <c r="LUF4" s="31"/>
      <c r="LUG4" s="31"/>
      <c r="LUH4" s="31"/>
      <c r="LUI4" s="31"/>
      <c r="LUJ4" s="31"/>
      <c r="LUK4" s="31"/>
      <c r="LUL4" s="31"/>
      <c r="LUM4" s="31"/>
      <c r="LUN4" s="31"/>
      <c r="LUO4" s="31"/>
      <c r="LUP4" s="31"/>
      <c r="LUQ4" s="31"/>
      <c r="LUR4" s="31"/>
      <c r="LUS4" s="31"/>
      <c r="LUT4" s="31"/>
      <c r="LUU4" s="31"/>
      <c r="LUV4" s="31"/>
      <c r="LUW4" s="31"/>
      <c r="LUX4" s="31"/>
      <c r="LUY4" s="31"/>
      <c r="LUZ4" s="31"/>
      <c r="LVA4" s="31"/>
      <c r="LVB4" s="31"/>
      <c r="LVC4" s="31"/>
      <c r="LVD4" s="31"/>
      <c r="LVE4" s="31"/>
      <c r="LVF4" s="31"/>
      <c r="LVG4" s="31"/>
      <c r="LVH4" s="31"/>
      <c r="LVI4" s="31"/>
      <c r="LVJ4" s="31"/>
      <c r="LVK4" s="31"/>
      <c r="LVL4" s="31"/>
      <c r="LVM4" s="31"/>
      <c r="LVN4" s="31"/>
      <c r="LVO4" s="31"/>
      <c r="LVP4" s="31"/>
      <c r="LVQ4" s="31"/>
      <c r="LVR4" s="31"/>
      <c r="LVS4" s="31"/>
      <c r="LVT4" s="31"/>
      <c r="LVU4" s="31"/>
      <c r="LVV4" s="31"/>
      <c r="LVW4" s="31"/>
      <c r="LVX4" s="31"/>
      <c r="LVY4" s="31"/>
      <c r="LVZ4" s="31"/>
      <c r="LWA4" s="31"/>
      <c r="LWB4" s="31"/>
      <c r="LWC4" s="31"/>
      <c r="LWD4" s="31"/>
      <c r="LWE4" s="31"/>
      <c r="LWF4" s="31"/>
      <c r="LWG4" s="31"/>
      <c r="LWH4" s="31"/>
      <c r="LWI4" s="31"/>
      <c r="LWJ4" s="31"/>
      <c r="LWK4" s="31"/>
      <c r="LWL4" s="31"/>
      <c r="LWM4" s="31"/>
      <c r="LWN4" s="31"/>
      <c r="LWO4" s="31"/>
      <c r="LWP4" s="31"/>
      <c r="LWQ4" s="31"/>
      <c r="LWR4" s="31"/>
      <c r="LWS4" s="31"/>
      <c r="LWT4" s="31"/>
      <c r="LWU4" s="31"/>
      <c r="LWV4" s="31"/>
      <c r="LWW4" s="31"/>
      <c r="LWX4" s="31"/>
      <c r="LWY4" s="31"/>
      <c r="LWZ4" s="31"/>
      <c r="LXA4" s="31"/>
      <c r="LXB4" s="31"/>
      <c r="LXC4" s="31"/>
      <c r="LXD4" s="31"/>
      <c r="LXE4" s="31"/>
      <c r="LXF4" s="31"/>
      <c r="LXG4" s="31"/>
      <c r="LXH4" s="31"/>
      <c r="LXI4" s="31"/>
      <c r="LXJ4" s="31"/>
      <c r="LXK4" s="31"/>
      <c r="LXL4" s="31"/>
      <c r="LXM4" s="31"/>
      <c r="LXN4" s="31"/>
      <c r="LXO4" s="31"/>
      <c r="LXP4" s="31"/>
      <c r="LXQ4" s="31"/>
      <c r="LXR4" s="31"/>
      <c r="LXS4" s="31"/>
      <c r="LXT4" s="31"/>
      <c r="LXU4" s="31"/>
      <c r="LXV4" s="31"/>
      <c r="LXW4" s="31"/>
      <c r="LXX4" s="31"/>
      <c r="LXY4" s="31"/>
      <c r="LXZ4" s="31"/>
      <c r="LYA4" s="31"/>
      <c r="LYB4" s="31"/>
      <c r="LYC4" s="31"/>
      <c r="LYD4" s="31"/>
      <c r="LYE4" s="31"/>
      <c r="LYF4" s="31"/>
      <c r="LYG4" s="31"/>
      <c r="LYH4" s="31"/>
      <c r="LYI4" s="31"/>
      <c r="LYJ4" s="31"/>
      <c r="LYK4" s="31"/>
      <c r="LYL4" s="31"/>
      <c r="LYM4" s="31"/>
      <c r="LYN4" s="31"/>
      <c r="LYO4" s="31"/>
      <c r="LYP4" s="31"/>
      <c r="LYQ4" s="31"/>
      <c r="LYR4" s="31"/>
      <c r="LYS4" s="31"/>
      <c r="LYT4" s="31"/>
      <c r="LYU4" s="31"/>
      <c r="LYV4" s="31"/>
      <c r="LYW4" s="31"/>
      <c r="LYX4" s="31"/>
      <c r="LYY4" s="31"/>
      <c r="LYZ4" s="31"/>
      <c r="LZA4" s="31"/>
      <c r="LZB4" s="31"/>
      <c r="LZC4" s="31"/>
      <c r="LZD4" s="31"/>
      <c r="LZE4" s="31"/>
      <c r="LZF4" s="31"/>
      <c r="LZG4" s="31"/>
      <c r="LZH4" s="31"/>
      <c r="LZI4" s="31"/>
      <c r="LZJ4" s="31"/>
      <c r="LZK4" s="31"/>
      <c r="LZL4" s="31"/>
      <c r="LZM4" s="31"/>
      <c r="LZN4" s="31"/>
      <c r="LZO4" s="31"/>
      <c r="LZP4" s="31"/>
      <c r="LZQ4" s="31"/>
      <c r="LZR4" s="31"/>
      <c r="LZS4" s="31"/>
      <c r="LZT4" s="31"/>
      <c r="LZU4" s="31"/>
      <c r="LZV4" s="31"/>
      <c r="LZW4" s="31"/>
      <c r="LZX4" s="31"/>
      <c r="LZY4" s="31"/>
      <c r="LZZ4" s="31"/>
      <c r="MAA4" s="31"/>
      <c r="MAB4" s="31"/>
      <c r="MAC4" s="31"/>
      <c r="MAD4" s="31"/>
      <c r="MAE4" s="31"/>
      <c r="MAF4" s="31"/>
      <c r="MAG4" s="31"/>
      <c r="MAH4" s="31"/>
      <c r="MAI4" s="31"/>
      <c r="MAJ4" s="31"/>
      <c r="MAK4" s="31"/>
      <c r="MAL4" s="31"/>
      <c r="MAM4" s="31"/>
      <c r="MAN4" s="31"/>
      <c r="MAO4" s="31"/>
      <c r="MAP4" s="31"/>
      <c r="MAQ4" s="31"/>
      <c r="MAR4" s="31"/>
      <c r="MAS4" s="31"/>
      <c r="MAT4" s="31"/>
      <c r="MAU4" s="31"/>
      <c r="MAV4" s="31"/>
      <c r="MAW4" s="31"/>
      <c r="MAX4" s="31"/>
      <c r="MAY4" s="31"/>
      <c r="MAZ4" s="31"/>
      <c r="MBA4" s="31"/>
      <c r="MBB4" s="31"/>
      <c r="MBC4" s="31"/>
      <c r="MBD4" s="31"/>
      <c r="MBE4" s="31"/>
      <c r="MBF4" s="31"/>
      <c r="MBG4" s="31"/>
      <c r="MBH4" s="31"/>
      <c r="MBI4" s="31"/>
      <c r="MBJ4" s="31"/>
      <c r="MBK4" s="31"/>
      <c r="MBL4" s="31"/>
      <c r="MBM4" s="31"/>
      <c r="MBN4" s="31"/>
      <c r="MBO4" s="31"/>
      <c r="MBP4" s="31"/>
      <c r="MBQ4" s="31"/>
      <c r="MBR4" s="31"/>
      <c r="MBS4" s="31"/>
      <c r="MBT4" s="31"/>
      <c r="MBU4" s="31"/>
      <c r="MBV4" s="31"/>
      <c r="MBW4" s="31"/>
      <c r="MBX4" s="31"/>
      <c r="MBY4" s="31"/>
      <c r="MBZ4" s="31"/>
      <c r="MCA4" s="31"/>
      <c r="MCB4" s="31"/>
      <c r="MCC4" s="31"/>
      <c r="MCD4" s="31"/>
      <c r="MCE4" s="31"/>
      <c r="MCF4" s="31"/>
      <c r="MCG4" s="31"/>
      <c r="MCH4" s="31"/>
      <c r="MCI4" s="31"/>
      <c r="MCJ4" s="31"/>
      <c r="MCK4" s="31"/>
      <c r="MCL4" s="31"/>
      <c r="MCM4" s="31"/>
      <c r="MCN4" s="31"/>
      <c r="MCO4" s="31"/>
      <c r="MCP4" s="31"/>
      <c r="MCQ4" s="31"/>
      <c r="MCR4" s="31"/>
      <c r="MCS4" s="31"/>
      <c r="MCT4" s="31"/>
      <c r="MCU4" s="31"/>
      <c r="MCV4" s="31"/>
      <c r="MCW4" s="31"/>
      <c r="MCX4" s="31"/>
      <c r="MCY4" s="31"/>
      <c r="MCZ4" s="31"/>
      <c r="MDA4" s="31"/>
      <c r="MDB4" s="31"/>
      <c r="MDC4" s="31"/>
      <c r="MDD4" s="31"/>
      <c r="MDE4" s="31"/>
      <c r="MDF4" s="31"/>
      <c r="MDG4" s="31"/>
      <c r="MDH4" s="31"/>
      <c r="MDI4" s="31"/>
      <c r="MDJ4" s="31"/>
      <c r="MDK4" s="31"/>
      <c r="MDL4" s="31"/>
      <c r="MDM4" s="31"/>
      <c r="MDN4" s="31"/>
      <c r="MDO4" s="31"/>
      <c r="MDP4" s="31"/>
      <c r="MDQ4" s="31"/>
      <c r="MDR4" s="31"/>
      <c r="MDS4" s="31"/>
      <c r="MDT4" s="31"/>
      <c r="MDU4" s="31"/>
      <c r="MDV4" s="31"/>
      <c r="MDW4" s="31"/>
      <c r="MDX4" s="31"/>
      <c r="MDY4" s="31"/>
      <c r="MDZ4" s="31"/>
      <c r="MEA4" s="31"/>
      <c r="MEB4" s="31"/>
      <c r="MEC4" s="31"/>
      <c r="MED4" s="31"/>
      <c r="MEE4" s="31"/>
      <c r="MEF4" s="31"/>
      <c r="MEG4" s="31"/>
      <c r="MEH4" s="31"/>
      <c r="MEI4" s="31"/>
      <c r="MEJ4" s="31"/>
      <c r="MEK4" s="31"/>
      <c r="MEL4" s="31"/>
      <c r="MEM4" s="31"/>
      <c r="MEN4" s="31"/>
      <c r="MEO4" s="31"/>
      <c r="MEP4" s="31"/>
      <c r="MEQ4" s="31"/>
      <c r="MER4" s="31"/>
      <c r="MES4" s="31"/>
      <c r="MET4" s="31"/>
      <c r="MEU4" s="31"/>
      <c r="MEV4" s="31"/>
      <c r="MEW4" s="31"/>
      <c r="MEX4" s="31"/>
      <c r="MEY4" s="31"/>
      <c r="MEZ4" s="31"/>
      <c r="MFA4" s="31"/>
      <c r="MFB4" s="31"/>
      <c r="MFC4" s="31"/>
      <c r="MFD4" s="31"/>
      <c r="MFE4" s="31"/>
      <c r="MFF4" s="31"/>
      <c r="MFG4" s="31"/>
      <c r="MFH4" s="31"/>
      <c r="MFI4" s="31"/>
      <c r="MFJ4" s="31"/>
      <c r="MFK4" s="31"/>
      <c r="MFL4" s="31"/>
      <c r="MFM4" s="31"/>
      <c r="MFN4" s="31"/>
      <c r="MFO4" s="31"/>
      <c r="MFP4" s="31"/>
      <c r="MFQ4" s="31"/>
      <c r="MFR4" s="31"/>
      <c r="MFS4" s="31"/>
      <c r="MFT4" s="31"/>
      <c r="MFU4" s="31"/>
      <c r="MFV4" s="31"/>
      <c r="MFW4" s="31"/>
      <c r="MFX4" s="31"/>
      <c r="MFY4" s="31"/>
      <c r="MFZ4" s="31"/>
      <c r="MGA4" s="31"/>
      <c r="MGB4" s="31"/>
      <c r="MGC4" s="31"/>
      <c r="MGD4" s="31"/>
      <c r="MGE4" s="31"/>
      <c r="MGF4" s="31"/>
      <c r="MGG4" s="31"/>
      <c r="MGH4" s="31"/>
      <c r="MGI4" s="31"/>
      <c r="MGJ4" s="31"/>
      <c r="MGK4" s="31"/>
      <c r="MGL4" s="31"/>
      <c r="MGM4" s="31"/>
      <c r="MGN4" s="31"/>
      <c r="MGO4" s="31"/>
      <c r="MGP4" s="31"/>
      <c r="MGQ4" s="31"/>
      <c r="MGR4" s="31"/>
      <c r="MGS4" s="31"/>
      <c r="MGT4" s="31"/>
      <c r="MGU4" s="31"/>
      <c r="MGV4" s="31"/>
      <c r="MGW4" s="31"/>
      <c r="MGX4" s="31"/>
      <c r="MGY4" s="31"/>
      <c r="MGZ4" s="31"/>
      <c r="MHA4" s="31"/>
      <c r="MHB4" s="31"/>
      <c r="MHC4" s="31"/>
      <c r="MHD4" s="31"/>
      <c r="MHE4" s="31"/>
      <c r="MHF4" s="31"/>
      <c r="MHG4" s="31"/>
      <c r="MHH4" s="31"/>
      <c r="MHI4" s="31"/>
      <c r="MHJ4" s="31"/>
      <c r="MHK4" s="31"/>
      <c r="MHL4" s="31"/>
      <c r="MHM4" s="31"/>
      <c r="MHN4" s="31"/>
      <c r="MHO4" s="31"/>
      <c r="MHP4" s="31"/>
      <c r="MHQ4" s="31"/>
      <c r="MHR4" s="31"/>
      <c r="MHS4" s="31"/>
      <c r="MHT4" s="31"/>
      <c r="MHU4" s="31"/>
      <c r="MHV4" s="31"/>
      <c r="MHW4" s="31"/>
      <c r="MHX4" s="31"/>
      <c r="MHY4" s="31"/>
      <c r="MHZ4" s="31"/>
      <c r="MIA4" s="31"/>
      <c r="MIB4" s="31"/>
      <c r="MIC4" s="31"/>
      <c r="MID4" s="31"/>
      <c r="MIE4" s="31"/>
      <c r="MIF4" s="31"/>
      <c r="MIG4" s="31"/>
      <c r="MIH4" s="31"/>
      <c r="MII4" s="31"/>
      <c r="MIJ4" s="31"/>
      <c r="MIK4" s="31"/>
      <c r="MIL4" s="31"/>
      <c r="MIM4" s="31"/>
      <c r="MIN4" s="31"/>
      <c r="MIO4" s="31"/>
      <c r="MIP4" s="31"/>
      <c r="MIQ4" s="31"/>
      <c r="MIR4" s="31"/>
      <c r="MIS4" s="31"/>
      <c r="MIT4" s="31"/>
      <c r="MIU4" s="31"/>
      <c r="MIV4" s="31"/>
      <c r="MIW4" s="31"/>
      <c r="MIX4" s="31"/>
      <c r="MIY4" s="31"/>
      <c r="MIZ4" s="31"/>
      <c r="MJA4" s="31"/>
      <c r="MJB4" s="31"/>
      <c r="MJC4" s="31"/>
      <c r="MJD4" s="31"/>
      <c r="MJE4" s="31"/>
      <c r="MJF4" s="31"/>
      <c r="MJG4" s="31"/>
      <c r="MJH4" s="31"/>
      <c r="MJI4" s="31"/>
      <c r="MJJ4" s="31"/>
      <c r="MJK4" s="31"/>
      <c r="MJL4" s="31"/>
      <c r="MJM4" s="31"/>
      <c r="MJN4" s="31"/>
      <c r="MJO4" s="31"/>
      <c r="MJP4" s="31"/>
      <c r="MJQ4" s="31"/>
      <c r="MJR4" s="31"/>
      <c r="MJS4" s="31"/>
      <c r="MJT4" s="31"/>
      <c r="MJU4" s="31"/>
      <c r="MJV4" s="31"/>
      <c r="MJW4" s="31"/>
      <c r="MJX4" s="31"/>
      <c r="MJY4" s="31"/>
      <c r="MJZ4" s="31"/>
      <c r="MKA4" s="31"/>
      <c r="MKB4" s="31"/>
      <c r="MKC4" s="31"/>
      <c r="MKD4" s="31"/>
      <c r="MKE4" s="31"/>
      <c r="MKF4" s="31"/>
      <c r="MKG4" s="31"/>
      <c r="MKH4" s="31"/>
      <c r="MKI4" s="31"/>
      <c r="MKJ4" s="31"/>
      <c r="MKK4" s="31"/>
      <c r="MKL4" s="31"/>
      <c r="MKM4" s="31"/>
      <c r="MKN4" s="31"/>
      <c r="MKO4" s="31"/>
      <c r="MKP4" s="31"/>
      <c r="MKQ4" s="31"/>
      <c r="MKR4" s="31"/>
      <c r="MKS4" s="31"/>
      <c r="MKT4" s="31"/>
      <c r="MKU4" s="31"/>
      <c r="MKV4" s="31"/>
      <c r="MKW4" s="31"/>
      <c r="MKX4" s="31"/>
      <c r="MKY4" s="31"/>
      <c r="MKZ4" s="31"/>
      <c r="MLA4" s="31"/>
      <c r="MLB4" s="31"/>
      <c r="MLC4" s="31"/>
      <c r="MLD4" s="31"/>
      <c r="MLE4" s="31"/>
      <c r="MLF4" s="31"/>
      <c r="MLG4" s="31"/>
      <c r="MLH4" s="31"/>
      <c r="MLI4" s="31"/>
      <c r="MLJ4" s="31"/>
      <c r="MLK4" s="31"/>
      <c r="MLL4" s="31"/>
      <c r="MLM4" s="31"/>
      <c r="MLN4" s="31"/>
      <c r="MLO4" s="31"/>
      <c r="MLP4" s="31"/>
      <c r="MLQ4" s="31"/>
      <c r="MLR4" s="31"/>
      <c r="MLS4" s="31"/>
      <c r="MLT4" s="31"/>
      <c r="MLU4" s="31"/>
      <c r="MLV4" s="31"/>
      <c r="MLW4" s="31"/>
      <c r="MLX4" s="31"/>
      <c r="MLY4" s="31"/>
      <c r="MLZ4" s="31"/>
      <c r="MMA4" s="31"/>
      <c r="MMB4" s="31"/>
      <c r="MMC4" s="31"/>
      <c r="MMD4" s="31"/>
      <c r="MME4" s="31"/>
      <c r="MMF4" s="31"/>
      <c r="MMG4" s="31"/>
      <c r="MMH4" s="31"/>
      <c r="MMI4" s="31"/>
      <c r="MMJ4" s="31"/>
      <c r="MMK4" s="31"/>
      <c r="MML4" s="31"/>
      <c r="MMM4" s="31"/>
      <c r="MMN4" s="31"/>
      <c r="MMO4" s="31"/>
      <c r="MMP4" s="31"/>
      <c r="MMQ4" s="31"/>
      <c r="MMR4" s="31"/>
      <c r="MMS4" s="31"/>
      <c r="MMT4" s="31"/>
      <c r="MMU4" s="31"/>
      <c r="MMV4" s="31"/>
      <c r="MMW4" s="31"/>
      <c r="MMX4" s="31"/>
      <c r="MMY4" s="31"/>
      <c r="MMZ4" s="31"/>
      <c r="MNA4" s="31"/>
      <c r="MNB4" s="31"/>
      <c r="MNC4" s="31"/>
      <c r="MND4" s="31"/>
      <c r="MNE4" s="31"/>
      <c r="MNF4" s="31"/>
      <c r="MNG4" s="31"/>
      <c r="MNH4" s="31"/>
      <c r="MNI4" s="31"/>
      <c r="MNJ4" s="31"/>
      <c r="MNK4" s="31"/>
      <c r="MNL4" s="31"/>
      <c r="MNM4" s="31"/>
      <c r="MNN4" s="31"/>
      <c r="MNO4" s="31"/>
      <c r="MNP4" s="31"/>
      <c r="MNQ4" s="31"/>
      <c r="MNR4" s="31"/>
      <c r="MNS4" s="31"/>
      <c r="MNT4" s="31"/>
      <c r="MNU4" s="31"/>
      <c r="MNV4" s="31"/>
      <c r="MNW4" s="31"/>
      <c r="MNX4" s="31"/>
      <c r="MNY4" s="31"/>
      <c r="MNZ4" s="31"/>
      <c r="MOA4" s="31"/>
      <c r="MOB4" s="31"/>
      <c r="MOC4" s="31"/>
      <c r="MOD4" s="31"/>
      <c r="MOE4" s="31"/>
      <c r="MOF4" s="31"/>
      <c r="MOG4" s="31"/>
      <c r="MOH4" s="31"/>
      <c r="MOI4" s="31"/>
      <c r="MOJ4" s="31"/>
      <c r="MOK4" s="31"/>
      <c r="MOL4" s="31"/>
      <c r="MOM4" s="31"/>
      <c r="MON4" s="31"/>
      <c r="MOO4" s="31"/>
      <c r="MOP4" s="31"/>
      <c r="MOQ4" s="31"/>
      <c r="MOR4" s="31"/>
      <c r="MOS4" s="31"/>
      <c r="MOT4" s="31"/>
      <c r="MOU4" s="31"/>
      <c r="MOV4" s="31"/>
      <c r="MOW4" s="31"/>
      <c r="MOX4" s="31"/>
      <c r="MOY4" s="31"/>
      <c r="MOZ4" s="31"/>
      <c r="MPA4" s="31"/>
      <c r="MPB4" s="31"/>
      <c r="MPC4" s="31"/>
      <c r="MPD4" s="31"/>
      <c r="MPE4" s="31"/>
      <c r="MPF4" s="31"/>
      <c r="MPG4" s="31"/>
      <c r="MPH4" s="31"/>
      <c r="MPI4" s="31"/>
      <c r="MPJ4" s="31"/>
      <c r="MPK4" s="31"/>
      <c r="MPL4" s="31"/>
      <c r="MPM4" s="31"/>
      <c r="MPN4" s="31"/>
      <c r="MPO4" s="31"/>
      <c r="MPP4" s="31"/>
      <c r="MPQ4" s="31"/>
      <c r="MPR4" s="31"/>
      <c r="MPS4" s="31"/>
      <c r="MPT4" s="31"/>
      <c r="MPU4" s="31"/>
      <c r="MPV4" s="31"/>
      <c r="MPW4" s="31"/>
      <c r="MPX4" s="31"/>
      <c r="MPY4" s="31"/>
      <c r="MPZ4" s="31"/>
      <c r="MQA4" s="31"/>
      <c r="MQB4" s="31"/>
      <c r="MQC4" s="31"/>
      <c r="MQD4" s="31"/>
      <c r="MQE4" s="31"/>
      <c r="MQF4" s="31"/>
      <c r="MQG4" s="31"/>
      <c r="MQH4" s="31"/>
      <c r="MQI4" s="31"/>
      <c r="MQJ4" s="31"/>
      <c r="MQK4" s="31"/>
      <c r="MQL4" s="31"/>
      <c r="MQM4" s="31"/>
      <c r="MQN4" s="31"/>
      <c r="MQO4" s="31"/>
      <c r="MQP4" s="31"/>
      <c r="MQQ4" s="31"/>
      <c r="MQR4" s="31"/>
      <c r="MQS4" s="31"/>
      <c r="MQT4" s="31"/>
      <c r="MQU4" s="31"/>
      <c r="MQV4" s="31"/>
      <c r="MQW4" s="31"/>
      <c r="MQX4" s="31"/>
      <c r="MQY4" s="31"/>
      <c r="MQZ4" s="31"/>
      <c r="MRA4" s="31"/>
      <c r="MRB4" s="31"/>
      <c r="MRC4" s="31"/>
      <c r="MRD4" s="31"/>
      <c r="MRE4" s="31"/>
      <c r="MRF4" s="31"/>
      <c r="MRG4" s="31"/>
      <c r="MRH4" s="31"/>
      <c r="MRI4" s="31"/>
      <c r="MRJ4" s="31"/>
      <c r="MRK4" s="31"/>
      <c r="MRL4" s="31"/>
      <c r="MRM4" s="31"/>
      <c r="MRN4" s="31"/>
      <c r="MRO4" s="31"/>
      <c r="MRP4" s="31"/>
      <c r="MRQ4" s="31"/>
      <c r="MRR4" s="31"/>
      <c r="MRS4" s="31"/>
      <c r="MRT4" s="31"/>
      <c r="MRU4" s="31"/>
      <c r="MRV4" s="31"/>
      <c r="MRW4" s="31"/>
      <c r="MRX4" s="31"/>
      <c r="MRY4" s="31"/>
      <c r="MRZ4" s="31"/>
      <c r="MSA4" s="31"/>
      <c r="MSB4" s="31"/>
      <c r="MSC4" s="31"/>
      <c r="MSD4" s="31"/>
      <c r="MSE4" s="31"/>
      <c r="MSF4" s="31"/>
      <c r="MSG4" s="31"/>
      <c r="MSH4" s="31"/>
      <c r="MSI4" s="31"/>
      <c r="MSJ4" s="31"/>
      <c r="MSK4" s="31"/>
      <c r="MSL4" s="31"/>
      <c r="MSM4" s="31"/>
      <c r="MSN4" s="31"/>
      <c r="MSO4" s="31"/>
      <c r="MSP4" s="31"/>
      <c r="MSQ4" s="31"/>
      <c r="MSR4" s="31"/>
      <c r="MSS4" s="31"/>
      <c r="MST4" s="31"/>
      <c r="MSU4" s="31"/>
      <c r="MSV4" s="31"/>
      <c r="MSW4" s="31"/>
      <c r="MSX4" s="31"/>
      <c r="MSY4" s="31"/>
      <c r="MSZ4" s="31"/>
      <c r="MTA4" s="31"/>
      <c r="MTB4" s="31"/>
      <c r="MTC4" s="31"/>
      <c r="MTD4" s="31"/>
      <c r="MTE4" s="31"/>
      <c r="MTF4" s="31"/>
      <c r="MTG4" s="31"/>
      <c r="MTH4" s="31"/>
      <c r="MTI4" s="31"/>
      <c r="MTJ4" s="31"/>
      <c r="MTK4" s="31"/>
      <c r="MTL4" s="31"/>
      <c r="MTM4" s="31"/>
      <c r="MTN4" s="31"/>
      <c r="MTO4" s="31"/>
      <c r="MTP4" s="31"/>
      <c r="MTQ4" s="31"/>
      <c r="MTR4" s="31"/>
      <c r="MTS4" s="31"/>
      <c r="MTT4" s="31"/>
      <c r="MTU4" s="31"/>
      <c r="MTV4" s="31"/>
      <c r="MTW4" s="31"/>
      <c r="MTX4" s="31"/>
      <c r="MTY4" s="31"/>
      <c r="MTZ4" s="31"/>
      <c r="MUA4" s="31"/>
      <c r="MUB4" s="31"/>
      <c r="MUC4" s="31"/>
      <c r="MUD4" s="31"/>
      <c r="MUE4" s="31"/>
      <c r="MUF4" s="31"/>
      <c r="MUG4" s="31"/>
      <c r="MUH4" s="31"/>
      <c r="MUI4" s="31"/>
      <c r="MUJ4" s="31"/>
      <c r="MUK4" s="31"/>
      <c r="MUL4" s="31"/>
      <c r="MUM4" s="31"/>
      <c r="MUN4" s="31"/>
      <c r="MUO4" s="31"/>
      <c r="MUP4" s="31"/>
      <c r="MUQ4" s="31"/>
      <c r="MUR4" s="31"/>
      <c r="MUS4" s="31"/>
      <c r="MUT4" s="31"/>
      <c r="MUU4" s="31"/>
      <c r="MUV4" s="31"/>
      <c r="MUW4" s="31"/>
      <c r="MUX4" s="31"/>
      <c r="MUY4" s="31"/>
      <c r="MUZ4" s="31"/>
      <c r="MVA4" s="31"/>
      <c r="MVB4" s="31"/>
      <c r="MVC4" s="31"/>
      <c r="MVD4" s="31"/>
      <c r="MVE4" s="31"/>
      <c r="MVF4" s="31"/>
      <c r="MVG4" s="31"/>
      <c r="MVH4" s="31"/>
      <c r="MVI4" s="31"/>
      <c r="MVJ4" s="31"/>
      <c r="MVK4" s="31"/>
      <c r="MVL4" s="31"/>
      <c r="MVM4" s="31"/>
      <c r="MVN4" s="31"/>
      <c r="MVO4" s="31"/>
      <c r="MVP4" s="31"/>
      <c r="MVQ4" s="31"/>
      <c r="MVR4" s="31"/>
      <c r="MVS4" s="31"/>
      <c r="MVT4" s="31"/>
      <c r="MVU4" s="31"/>
      <c r="MVV4" s="31"/>
      <c r="MVW4" s="31"/>
      <c r="MVX4" s="31"/>
      <c r="MVY4" s="31"/>
      <c r="MVZ4" s="31"/>
      <c r="MWA4" s="31"/>
      <c r="MWB4" s="31"/>
      <c r="MWC4" s="31"/>
      <c r="MWD4" s="31"/>
      <c r="MWE4" s="31"/>
      <c r="MWF4" s="31"/>
      <c r="MWG4" s="31"/>
      <c r="MWH4" s="31"/>
      <c r="MWI4" s="31"/>
      <c r="MWJ4" s="31"/>
      <c r="MWK4" s="31"/>
      <c r="MWL4" s="31"/>
      <c r="MWM4" s="31"/>
      <c r="MWN4" s="31"/>
      <c r="MWO4" s="31"/>
      <c r="MWP4" s="31"/>
      <c r="MWQ4" s="31"/>
      <c r="MWR4" s="31"/>
      <c r="MWS4" s="31"/>
      <c r="MWT4" s="31"/>
      <c r="MWU4" s="31"/>
      <c r="MWV4" s="31"/>
      <c r="MWW4" s="31"/>
      <c r="MWX4" s="31"/>
      <c r="MWY4" s="31"/>
      <c r="MWZ4" s="31"/>
      <c r="MXA4" s="31"/>
      <c r="MXB4" s="31"/>
      <c r="MXC4" s="31"/>
      <c r="MXD4" s="31"/>
      <c r="MXE4" s="31"/>
      <c r="MXF4" s="31"/>
      <c r="MXG4" s="31"/>
      <c r="MXH4" s="31"/>
      <c r="MXI4" s="31"/>
      <c r="MXJ4" s="31"/>
      <c r="MXK4" s="31"/>
      <c r="MXL4" s="31"/>
      <c r="MXM4" s="31"/>
      <c r="MXN4" s="31"/>
      <c r="MXO4" s="31"/>
      <c r="MXP4" s="31"/>
      <c r="MXQ4" s="31"/>
      <c r="MXR4" s="31"/>
      <c r="MXS4" s="31"/>
      <c r="MXT4" s="31"/>
      <c r="MXU4" s="31"/>
      <c r="MXV4" s="31"/>
      <c r="MXW4" s="31"/>
      <c r="MXX4" s="31"/>
      <c r="MXY4" s="31"/>
      <c r="MXZ4" s="31"/>
      <c r="MYA4" s="31"/>
      <c r="MYB4" s="31"/>
      <c r="MYC4" s="31"/>
      <c r="MYD4" s="31"/>
      <c r="MYE4" s="31"/>
      <c r="MYF4" s="31"/>
      <c r="MYG4" s="31"/>
      <c r="MYH4" s="31"/>
      <c r="MYI4" s="31"/>
      <c r="MYJ4" s="31"/>
      <c r="MYK4" s="31"/>
      <c r="MYL4" s="31"/>
      <c r="MYM4" s="31"/>
      <c r="MYN4" s="31"/>
      <c r="MYO4" s="31"/>
      <c r="MYP4" s="31"/>
      <c r="MYQ4" s="31"/>
      <c r="MYR4" s="31"/>
      <c r="MYS4" s="31"/>
      <c r="MYT4" s="31"/>
      <c r="MYU4" s="31"/>
      <c r="MYV4" s="31"/>
      <c r="MYW4" s="31"/>
      <c r="MYX4" s="31"/>
      <c r="MYY4" s="31"/>
      <c r="MYZ4" s="31"/>
      <c r="MZA4" s="31"/>
      <c r="MZB4" s="31"/>
      <c r="MZC4" s="31"/>
      <c r="MZD4" s="31"/>
      <c r="MZE4" s="31"/>
      <c r="MZF4" s="31"/>
      <c r="MZG4" s="31"/>
      <c r="MZH4" s="31"/>
      <c r="MZI4" s="31"/>
      <c r="MZJ4" s="31"/>
      <c r="MZK4" s="31"/>
      <c r="MZL4" s="31"/>
      <c r="MZM4" s="31"/>
      <c r="MZN4" s="31"/>
      <c r="MZO4" s="31"/>
      <c r="MZP4" s="31"/>
      <c r="MZQ4" s="31"/>
      <c r="MZR4" s="31"/>
      <c r="MZS4" s="31"/>
      <c r="MZT4" s="31"/>
      <c r="MZU4" s="31"/>
      <c r="MZV4" s="31"/>
      <c r="MZW4" s="31"/>
      <c r="MZX4" s="31"/>
      <c r="MZY4" s="31"/>
      <c r="MZZ4" s="31"/>
      <c r="NAA4" s="31"/>
      <c r="NAB4" s="31"/>
      <c r="NAC4" s="31"/>
      <c r="NAD4" s="31"/>
      <c r="NAE4" s="31"/>
      <c r="NAF4" s="31"/>
      <c r="NAG4" s="31"/>
      <c r="NAH4" s="31"/>
      <c r="NAI4" s="31"/>
      <c r="NAJ4" s="31"/>
      <c r="NAK4" s="31"/>
      <c r="NAL4" s="31"/>
      <c r="NAM4" s="31"/>
      <c r="NAN4" s="31"/>
      <c r="NAO4" s="31"/>
      <c r="NAP4" s="31"/>
      <c r="NAQ4" s="31"/>
      <c r="NAR4" s="31"/>
      <c r="NAS4" s="31"/>
      <c r="NAT4" s="31"/>
      <c r="NAU4" s="31"/>
      <c r="NAV4" s="31"/>
      <c r="NAW4" s="31"/>
      <c r="NAX4" s="31"/>
      <c r="NAY4" s="31"/>
      <c r="NAZ4" s="31"/>
      <c r="NBA4" s="31"/>
      <c r="NBB4" s="31"/>
      <c r="NBC4" s="31"/>
      <c r="NBD4" s="31"/>
      <c r="NBE4" s="31"/>
      <c r="NBF4" s="31"/>
      <c r="NBG4" s="31"/>
      <c r="NBH4" s="31"/>
      <c r="NBI4" s="31"/>
      <c r="NBJ4" s="31"/>
      <c r="NBK4" s="31"/>
      <c r="NBL4" s="31"/>
      <c r="NBM4" s="31"/>
      <c r="NBN4" s="31"/>
      <c r="NBO4" s="31"/>
      <c r="NBP4" s="31"/>
      <c r="NBQ4" s="31"/>
      <c r="NBR4" s="31"/>
      <c r="NBS4" s="31"/>
      <c r="NBT4" s="31"/>
      <c r="NBU4" s="31"/>
      <c r="NBV4" s="31"/>
      <c r="NBW4" s="31"/>
      <c r="NBX4" s="31"/>
      <c r="NBY4" s="31"/>
      <c r="NBZ4" s="31"/>
      <c r="NCA4" s="31"/>
      <c r="NCB4" s="31"/>
      <c r="NCC4" s="31"/>
      <c r="NCD4" s="31"/>
      <c r="NCE4" s="31"/>
      <c r="NCF4" s="31"/>
      <c r="NCG4" s="31"/>
      <c r="NCH4" s="31"/>
      <c r="NCI4" s="31"/>
      <c r="NCJ4" s="31"/>
      <c r="NCK4" s="31"/>
      <c r="NCL4" s="31"/>
      <c r="NCM4" s="31"/>
      <c r="NCN4" s="31"/>
      <c r="NCO4" s="31"/>
      <c r="NCP4" s="31"/>
      <c r="NCQ4" s="31"/>
      <c r="NCR4" s="31"/>
      <c r="NCS4" s="31"/>
      <c r="NCT4" s="31"/>
      <c r="NCU4" s="31"/>
      <c r="NCV4" s="31"/>
      <c r="NCW4" s="31"/>
      <c r="NCX4" s="31"/>
      <c r="NCY4" s="31"/>
      <c r="NCZ4" s="31"/>
      <c r="NDA4" s="31"/>
      <c r="NDB4" s="31"/>
      <c r="NDC4" s="31"/>
      <c r="NDD4" s="31"/>
      <c r="NDE4" s="31"/>
      <c r="NDF4" s="31"/>
      <c r="NDG4" s="31"/>
      <c r="NDH4" s="31"/>
      <c r="NDI4" s="31"/>
      <c r="NDJ4" s="31"/>
      <c r="NDK4" s="31"/>
      <c r="NDL4" s="31"/>
      <c r="NDM4" s="31"/>
      <c r="NDN4" s="31"/>
      <c r="NDO4" s="31"/>
      <c r="NDP4" s="31"/>
      <c r="NDQ4" s="31"/>
      <c r="NDR4" s="31"/>
      <c r="NDS4" s="31"/>
      <c r="NDT4" s="31"/>
      <c r="NDU4" s="31"/>
      <c r="NDV4" s="31"/>
      <c r="NDW4" s="31"/>
      <c r="NDX4" s="31"/>
      <c r="NDY4" s="31"/>
      <c r="NDZ4" s="31"/>
      <c r="NEA4" s="31"/>
      <c r="NEB4" s="31"/>
      <c r="NEC4" s="31"/>
      <c r="NED4" s="31"/>
      <c r="NEE4" s="31"/>
      <c r="NEF4" s="31"/>
      <c r="NEG4" s="31"/>
      <c r="NEH4" s="31"/>
      <c r="NEI4" s="31"/>
      <c r="NEJ4" s="31"/>
      <c r="NEK4" s="31"/>
      <c r="NEL4" s="31"/>
      <c r="NEM4" s="31"/>
      <c r="NEN4" s="31"/>
      <c r="NEO4" s="31"/>
      <c r="NEP4" s="31"/>
      <c r="NEQ4" s="31"/>
      <c r="NER4" s="31"/>
      <c r="NES4" s="31"/>
      <c r="NET4" s="31"/>
      <c r="NEU4" s="31"/>
      <c r="NEV4" s="31"/>
      <c r="NEW4" s="31"/>
      <c r="NEX4" s="31"/>
      <c r="NEY4" s="31"/>
      <c r="NEZ4" s="31"/>
      <c r="NFA4" s="31"/>
      <c r="NFB4" s="31"/>
      <c r="NFC4" s="31"/>
      <c r="NFD4" s="31"/>
      <c r="NFE4" s="31"/>
      <c r="NFF4" s="31"/>
      <c r="NFG4" s="31"/>
      <c r="NFH4" s="31"/>
      <c r="NFI4" s="31"/>
      <c r="NFJ4" s="31"/>
      <c r="NFK4" s="31"/>
      <c r="NFL4" s="31"/>
      <c r="NFM4" s="31"/>
      <c r="NFN4" s="31"/>
      <c r="NFO4" s="31"/>
      <c r="NFP4" s="31"/>
      <c r="NFQ4" s="31"/>
      <c r="NFR4" s="31"/>
      <c r="NFS4" s="31"/>
      <c r="NFT4" s="31"/>
      <c r="NFU4" s="31"/>
      <c r="NFV4" s="31"/>
      <c r="NFW4" s="31"/>
      <c r="NFX4" s="31"/>
      <c r="NFY4" s="31"/>
      <c r="NFZ4" s="31"/>
      <c r="NGA4" s="31"/>
      <c r="NGB4" s="31"/>
      <c r="NGC4" s="31"/>
      <c r="NGD4" s="31"/>
      <c r="NGE4" s="31"/>
      <c r="NGF4" s="31"/>
      <c r="NGG4" s="31"/>
      <c r="NGH4" s="31"/>
      <c r="NGI4" s="31"/>
      <c r="NGJ4" s="31"/>
      <c r="NGK4" s="31"/>
      <c r="NGL4" s="31"/>
      <c r="NGM4" s="31"/>
      <c r="NGN4" s="31"/>
      <c r="NGO4" s="31"/>
      <c r="NGP4" s="31"/>
      <c r="NGQ4" s="31"/>
      <c r="NGR4" s="31"/>
      <c r="NGS4" s="31"/>
      <c r="NGT4" s="31"/>
      <c r="NGU4" s="31"/>
      <c r="NGV4" s="31"/>
      <c r="NGW4" s="31"/>
      <c r="NGX4" s="31"/>
      <c r="NGY4" s="31"/>
      <c r="NGZ4" s="31"/>
      <c r="NHA4" s="31"/>
      <c r="NHB4" s="31"/>
      <c r="NHC4" s="31"/>
      <c r="NHD4" s="31"/>
      <c r="NHE4" s="31"/>
      <c r="NHF4" s="31"/>
      <c r="NHG4" s="31"/>
      <c r="NHH4" s="31"/>
      <c r="NHI4" s="31"/>
      <c r="NHJ4" s="31"/>
      <c r="NHK4" s="31"/>
      <c r="NHL4" s="31"/>
      <c r="NHM4" s="31"/>
      <c r="NHN4" s="31"/>
      <c r="NHO4" s="31"/>
      <c r="NHP4" s="31"/>
      <c r="NHQ4" s="31"/>
      <c r="NHR4" s="31"/>
      <c r="NHS4" s="31"/>
      <c r="NHT4" s="31"/>
      <c r="NHU4" s="31"/>
      <c r="NHV4" s="31"/>
      <c r="NHW4" s="31"/>
      <c r="NHX4" s="31"/>
      <c r="NHY4" s="31"/>
      <c r="NHZ4" s="31"/>
      <c r="NIA4" s="31"/>
      <c r="NIB4" s="31"/>
      <c r="NIC4" s="31"/>
      <c r="NID4" s="31"/>
      <c r="NIE4" s="31"/>
      <c r="NIF4" s="31"/>
      <c r="NIG4" s="31"/>
      <c r="NIH4" s="31"/>
      <c r="NII4" s="31"/>
      <c r="NIJ4" s="31"/>
      <c r="NIK4" s="31"/>
      <c r="NIL4" s="31"/>
      <c r="NIM4" s="31"/>
      <c r="NIN4" s="31"/>
      <c r="NIO4" s="31"/>
      <c r="NIP4" s="31"/>
      <c r="NIQ4" s="31"/>
      <c r="NIR4" s="31"/>
      <c r="NIS4" s="31"/>
      <c r="NIT4" s="31"/>
      <c r="NIU4" s="31"/>
      <c r="NIV4" s="31"/>
      <c r="NIW4" s="31"/>
      <c r="NIX4" s="31"/>
      <c r="NIY4" s="31"/>
      <c r="NIZ4" s="31"/>
      <c r="NJA4" s="31"/>
      <c r="NJB4" s="31"/>
      <c r="NJC4" s="31"/>
      <c r="NJD4" s="31"/>
      <c r="NJE4" s="31"/>
      <c r="NJF4" s="31"/>
      <c r="NJG4" s="31"/>
      <c r="NJH4" s="31"/>
      <c r="NJI4" s="31"/>
      <c r="NJJ4" s="31"/>
      <c r="NJK4" s="31"/>
      <c r="NJL4" s="31"/>
      <c r="NJM4" s="31"/>
      <c r="NJN4" s="31"/>
      <c r="NJO4" s="31"/>
      <c r="NJP4" s="31"/>
      <c r="NJQ4" s="31"/>
      <c r="NJR4" s="31"/>
      <c r="NJS4" s="31"/>
      <c r="NJT4" s="31"/>
      <c r="NJU4" s="31"/>
      <c r="NJV4" s="31"/>
      <c r="NJW4" s="31"/>
      <c r="NJX4" s="31"/>
      <c r="NJY4" s="31"/>
      <c r="NJZ4" s="31"/>
      <c r="NKA4" s="31"/>
      <c r="NKB4" s="31"/>
      <c r="NKC4" s="31"/>
      <c r="NKD4" s="31"/>
      <c r="NKE4" s="31"/>
      <c r="NKF4" s="31"/>
      <c r="NKG4" s="31"/>
      <c r="NKH4" s="31"/>
      <c r="NKI4" s="31"/>
      <c r="NKJ4" s="31"/>
      <c r="NKK4" s="31"/>
      <c r="NKL4" s="31"/>
      <c r="NKM4" s="31"/>
      <c r="NKN4" s="31"/>
      <c r="NKO4" s="31"/>
      <c r="NKP4" s="31"/>
      <c r="NKQ4" s="31"/>
      <c r="NKR4" s="31"/>
      <c r="NKS4" s="31"/>
      <c r="NKT4" s="31"/>
      <c r="NKU4" s="31"/>
      <c r="NKV4" s="31"/>
      <c r="NKW4" s="31"/>
      <c r="NKX4" s="31"/>
      <c r="NKY4" s="31"/>
      <c r="NKZ4" s="31"/>
      <c r="NLA4" s="31"/>
      <c r="NLB4" s="31"/>
      <c r="NLC4" s="31"/>
      <c r="NLD4" s="31"/>
      <c r="NLE4" s="31"/>
      <c r="NLF4" s="31"/>
      <c r="NLG4" s="31"/>
      <c r="NLH4" s="31"/>
      <c r="NLI4" s="31"/>
      <c r="NLJ4" s="31"/>
      <c r="NLK4" s="31"/>
      <c r="NLL4" s="31"/>
      <c r="NLM4" s="31"/>
      <c r="NLN4" s="31"/>
      <c r="NLO4" s="31"/>
      <c r="NLP4" s="31"/>
      <c r="NLQ4" s="31"/>
      <c r="NLR4" s="31"/>
      <c r="NLS4" s="31"/>
      <c r="NLT4" s="31"/>
      <c r="NLU4" s="31"/>
      <c r="NLV4" s="31"/>
      <c r="NLW4" s="31"/>
      <c r="NLX4" s="31"/>
      <c r="NLY4" s="31"/>
      <c r="NLZ4" s="31"/>
      <c r="NMA4" s="31"/>
      <c r="NMB4" s="31"/>
      <c r="NMC4" s="31"/>
      <c r="NMD4" s="31"/>
      <c r="NME4" s="31"/>
      <c r="NMF4" s="31"/>
      <c r="NMG4" s="31"/>
      <c r="NMH4" s="31"/>
      <c r="NMI4" s="31"/>
      <c r="NMJ4" s="31"/>
      <c r="NMK4" s="31"/>
      <c r="NML4" s="31"/>
      <c r="NMM4" s="31"/>
      <c r="NMN4" s="31"/>
      <c r="NMO4" s="31"/>
      <c r="NMP4" s="31"/>
      <c r="NMQ4" s="31"/>
      <c r="NMR4" s="31"/>
      <c r="NMS4" s="31"/>
      <c r="NMT4" s="31"/>
      <c r="NMU4" s="31"/>
      <c r="NMV4" s="31"/>
      <c r="NMW4" s="31"/>
      <c r="NMX4" s="31"/>
      <c r="NMY4" s="31"/>
      <c r="NMZ4" s="31"/>
      <c r="NNA4" s="31"/>
      <c r="NNB4" s="31"/>
      <c r="NNC4" s="31"/>
      <c r="NND4" s="31"/>
      <c r="NNE4" s="31"/>
      <c r="NNF4" s="31"/>
      <c r="NNG4" s="31"/>
      <c r="NNH4" s="31"/>
      <c r="NNI4" s="31"/>
      <c r="NNJ4" s="31"/>
      <c r="NNK4" s="31"/>
      <c r="NNL4" s="31"/>
      <c r="NNM4" s="31"/>
      <c r="NNN4" s="31"/>
      <c r="NNO4" s="31"/>
      <c r="NNP4" s="31"/>
      <c r="NNQ4" s="31"/>
      <c r="NNR4" s="31"/>
      <c r="NNS4" s="31"/>
      <c r="NNT4" s="31"/>
      <c r="NNU4" s="31"/>
      <c r="NNV4" s="31"/>
      <c r="NNW4" s="31"/>
      <c r="NNX4" s="31"/>
      <c r="NNY4" s="31"/>
      <c r="NNZ4" s="31"/>
      <c r="NOA4" s="31"/>
      <c r="NOB4" s="31"/>
      <c r="NOC4" s="31"/>
      <c r="NOD4" s="31"/>
      <c r="NOE4" s="31"/>
      <c r="NOF4" s="31"/>
      <c r="NOG4" s="31"/>
      <c r="NOH4" s="31"/>
      <c r="NOI4" s="31"/>
      <c r="NOJ4" s="31"/>
      <c r="NOK4" s="31"/>
      <c r="NOL4" s="31"/>
      <c r="NOM4" s="31"/>
      <c r="NON4" s="31"/>
      <c r="NOO4" s="31"/>
      <c r="NOP4" s="31"/>
      <c r="NOQ4" s="31"/>
      <c r="NOR4" s="31"/>
      <c r="NOS4" s="31"/>
      <c r="NOT4" s="31"/>
      <c r="NOU4" s="31"/>
      <c r="NOV4" s="31"/>
      <c r="NOW4" s="31"/>
      <c r="NOX4" s="31"/>
      <c r="NOY4" s="31"/>
      <c r="NOZ4" s="31"/>
      <c r="NPA4" s="31"/>
      <c r="NPB4" s="31"/>
      <c r="NPC4" s="31"/>
      <c r="NPD4" s="31"/>
      <c r="NPE4" s="31"/>
      <c r="NPF4" s="31"/>
      <c r="NPG4" s="31"/>
      <c r="NPH4" s="31"/>
      <c r="NPI4" s="31"/>
      <c r="NPJ4" s="31"/>
      <c r="NPK4" s="31"/>
      <c r="NPL4" s="31"/>
      <c r="NPM4" s="31"/>
      <c r="NPN4" s="31"/>
      <c r="NPO4" s="31"/>
      <c r="NPP4" s="31"/>
      <c r="NPQ4" s="31"/>
      <c r="NPR4" s="31"/>
      <c r="NPS4" s="31"/>
      <c r="NPT4" s="31"/>
      <c r="NPU4" s="31"/>
      <c r="NPV4" s="31"/>
      <c r="NPW4" s="31"/>
      <c r="NPX4" s="31"/>
      <c r="NPY4" s="31"/>
      <c r="NPZ4" s="31"/>
      <c r="NQA4" s="31"/>
      <c r="NQB4" s="31"/>
      <c r="NQC4" s="31"/>
      <c r="NQD4" s="31"/>
      <c r="NQE4" s="31"/>
      <c r="NQF4" s="31"/>
      <c r="NQG4" s="31"/>
      <c r="NQH4" s="31"/>
      <c r="NQI4" s="31"/>
      <c r="NQJ4" s="31"/>
      <c r="NQK4" s="31"/>
      <c r="NQL4" s="31"/>
      <c r="NQM4" s="31"/>
      <c r="NQN4" s="31"/>
      <c r="NQO4" s="31"/>
      <c r="NQP4" s="31"/>
      <c r="NQQ4" s="31"/>
      <c r="NQR4" s="31"/>
      <c r="NQS4" s="31"/>
      <c r="NQT4" s="31"/>
      <c r="NQU4" s="31"/>
      <c r="NQV4" s="31"/>
      <c r="NQW4" s="31"/>
      <c r="NQX4" s="31"/>
      <c r="NQY4" s="31"/>
      <c r="NQZ4" s="31"/>
      <c r="NRA4" s="31"/>
      <c r="NRB4" s="31"/>
      <c r="NRC4" s="31"/>
      <c r="NRD4" s="31"/>
      <c r="NRE4" s="31"/>
      <c r="NRF4" s="31"/>
      <c r="NRG4" s="31"/>
      <c r="NRH4" s="31"/>
      <c r="NRI4" s="31"/>
      <c r="NRJ4" s="31"/>
      <c r="NRK4" s="31"/>
      <c r="NRL4" s="31"/>
      <c r="NRM4" s="31"/>
      <c r="NRN4" s="31"/>
      <c r="NRO4" s="31"/>
      <c r="NRP4" s="31"/>
      <c r="NRQ4" s="31"/>
      <c r="NRR4" s="31"/>
      <c r="NRS4" s="31"/>
      <c r="NRT4" s="31"/>
      <c r="NRU4" s="31"/>
      <c r="NRV4" s="31"/>
      <c r="NRW4" s="31"/>
      <c r="NRX4" s="31"/>
      <c r="NRY4" s="31"/>
      <c r="NRZ4" s="31"/>
      <c r="NSA4" s="31"/>
      <c r="NSB4" s="31"/>
      <c r="NSC4" s="31"/>
      <c r="NSD4" s="31"/>
      <c r="NSE4" s="31"/>
      <c r="NSF4" s="31"/>
      <c r="NSG4" s="31"/>
      <c r="NSH4" s="31"/>
      <c r="NSI4" s="31"/>
      <c r="NSJ4" s="31"/>
      <c r="NSK4" s="31"/>
      <c r="NSL4" s="31"/>
      <c r="NSM4" s="31"/>
      <c r="NSN4" s="31"/>
      <c r="NSO4" s="31"/>
      <c r="NSP4" s="31"/>
      <c r="NSQ4" s="31"/>
      <c r="NSR4" s="31"/>
      <c r="NSS4" s="31"/>
      <c r="NST4" s="31"/>
      <c r="NSU4" s="31"/>
      <c r="NSV4" s="31"/>
      <c r="NSW4" s="31"/>
      <c r="NSX4" s="31"/>
      <c r="NSY4" s="31"/>
      <c r="NSZ4" s="31"/>
      <c r="NTA4" s="31"/>
      <c r="NTB4" s="31"/>
      <c r="NTC4" s="31"/>
      <c r="NTD4" s="31"/>
      <c r="NTE4" s="31"/>
      <c r="NTF4" s="31"/>
      <c r="NTG4" s="31"/>
      <c r="NTH4" s="31"/>
      <c r="NTI4" s="31"/>
      <c r="NTJ4" s="31"/>
      <c r="NTK4" s="31"/>
      <c r="NTL4" s="31"/>
      <c r="NTM4" s="31"/>
      <c r="NTN4" s="31"/>
      <c r="NTO4" s="31"/>
      <c r="NTP4" s="31"/>
      <c r="NTQ4" s="31"/>
      <c r="NTR4" s="31"/>
      <c r="NTS4" s="31"/>
      <c r="NTT4" s="31"/>
      <c r="NTU4" s="31"/>
      <c r="NTV4" s="31"/>
      <c r="NTW4" s="31"/>
      <c r="NTX4" s="31"/>
      <c r="NTY4" s="31"/>
      <c r="NTZ4" s="31"/>
      <c r="NUA4" s="31"/>
      <c r="NUB4" s="31"/>
      <c r="NUC4" s="31"/>
      <c r="NUD4" s="31"/>
      <c r="NUE4" s="31"/>
      <c r="NUF4" s="31"/>
      <c r="NUG4" s="31"/>
      <c r="NUH4" s="31"/>
      <c r="NUI4" s="31"/>
      <c r="NUJ4" s="31"/>
      <c r="NUK4" s="31"/>
      <c r="NUL4" s="31"/>
      <c r="NUM4" s="31"/>
      <c r="NUN4" s="31"/>
      <c r="NUO4" s="31"/>
      <c r="NUP4" s="31"/>
      <c r="NUQ4" s="31"/>
      <c r="NUR4" s="31"/>
      <c r="NUS4" s="31"/>
      <c r="NUT4" s="31"/>
      <c r="NUU4" s="31"/>
      <c r="NUV4" s="31"/>
      <c r="NUW4" s="31"/>
      <c r="NUX4" s="31"/>
      <c r="NUY4" s="31"/>
      <c r="NUZ4" s="31"/>
      <c r="NVA4" s="31"/>
      <c r="NVB4" s="31"/>
      <c r="NVC4" s="31"/>
      <c r="NVD4" s="31"/>
      <c r="NVE4" s="31"/>
      <c r="NVF4" s="31"/>
      <c r="NVG4" s="31"/>
      <c r="NVH4" s="31"/>
      <c r="NVI4" s="31"/>
      <c r="NVJ4" s="31"/>
      <c r="NVK4" s="31"/>
      <c r="NVL4" s="31"/>
      <c r="NVM4" s="31"/>
      <c r="NVN4" s="31"/>
      <c r="NVO4" s="31"/>
      <c r="NVP4" s="31"/>
      <c r="NVQ4" s="31"/>
      <c r="NVR4" s="31"/>
      <c r="NVS4" s="31"/>
      <c r="NVT4" s="31"/>
      <c r="NVU4" s="31"/>
      <c r="NVV4" s="31"/>
      <c r="NVW4" s="31"/>
      <c r="NVX4" s="31"/>
      <c r="NVY4" s="31"/>
      <c r="NVZ4" s="31"/>
      <c r="NWA4" s="31"/>
      <c r="NWB4" s="31"/>
      <c r="NWC4" s="31"/>
      <c r="NWD4" s="31"/>
      <c r="NWE4" s="31"/>
      <c r="NWF4" s="31"/>
      <c r="NWG4" s="31"/>
      <c r="NWH4" s="31"/>
      <c r="NWI4" s="31"/>
      <c r="NWJ4" s="31"/>
      <c r="NWK4" s="31"/>
      <c r="NWL4" s="31"/>
      <c r="NWM4" s="31"/>
      <c r="NWN4" s="31"/>
      <c r="NWO4" s="31"/>
      <c r="NWP4" s="31"/>
      <c r="NWQ4" s="31"/>
      <c r="NWR4" s="31"/>
      <c r="NWS4" s="31"/>
      <c r="NWT4" s="31"/>
      <c r="NWU4" s="31"/>
      <c r="NWV4" s="31"/>
      <c r="NWW4" s="31"/>
      <c r="NWX4" s="31"/>
      <c r="NWY4" s="31"/>
      <c r="NWZ4" s="31"/>
      <c r="NXA4" s="31"/>
      <c r="NXB4" s="31"/>
      <c r="NXC4" s="31"/>
      <c r="NXD4" s="31"/>
      <c r="NXE4" s="31"/>
      <c r="NXF4" s="31"/>
      <c r="NXG4" s="31"/>
      <c r="NXH4" s="31"/>
      <c r="NXI4" s="31"/>
      <c r="NXJ4" s="31"/>
      <c r="NXK4" s="31"/>
      <c r="NXL4" s="31"/>
      <c r="NXM4" s="31"/>
      <c r="NXN4" s="31"/>
      <c r="NXO4" s="31"/>
      <c r="NXP4" s="31"/>
      <c r="NXQ4" s="31"/>
      <c r="NXR4" s="31"/>
      <c r="NXS4" s="31"/>
      <c r="NXT4" s="31"/>
      <c r="NXU4" s="31"/>
      <c r="NXV4" s="31"/>
      <c r="NXW4" s="31"/>
      <c r="NXX4" s="31"/>
      <c r="NXY4" s="31"/>
      <c r="NXZ4" s="31"/>
      <c r="NYA4" s="31"/>
      <c r="NYB4" s="31"/>
      <c r="NYC4" s="31"/>
      <c r="NYD4" s="31"/>
      <c r="NYE4" s="31"/>
      <c r="NYF4" s="31"/>
      <c r="NYG4" s="31"/>
      <c r="NYH4" s="31"/>
      <c r="NYI4" s="31"/>
      <c r="NYJ4" s="31"/>
      <c r="NYK4" s="31"/>
      <c r="NYL4" s="31"/>
      <c r="NYM4" s="31"/>
      <c r="NYN4" s="31"/>
      <c r="NYO4" s="31"/>
      <c r="NYP4" s="31"/>
      <c r="NYQ4" s="31"/>
      <c r="NYR4" s="31"/>
      <c r="NYS4" s="31"/>
      <c r="NYT4" s="31"/>
      <c r="NYU4" s="31"/>
      <c r="NYV4" s="31"/>
      <c r="NYW4" s="31"/>
      <c r="NYX4" s="31"/>
      <c r="NYY4" s="31"/>
      <c r="NYZ4" s="31"/>
      <c r="NZA4" s="31"/>
      <c r="NZB4" s="31"/>
      <c r="NZC4" s="31"/>
      <c r="NZD4" s="31"/>
      <c r="NZE4" s="31"/>
      <c r="NZF4" s="31"/>
      <c r="NZG4" s="31"/>
      <c r="NZH4" s="31"/>
      <c r="NZI4" s="31"/>
      <c r="NZJ4" s="31"/>
      <c r="NZK4" s="31"/>
      <c r="NZL4" s="31"/>
      <c r="NZM4" s="31"/>
      <c r="NZN4" s="31"/>
      <c r="NZO4" s="31"/>
      <c r="NZP4" s="31"/>
      <c r="NZQ4" s="31"/>
      <c r="NZR4" s="31"/>
      <c r="NZS4" s="31"/>
      <c r="NZT4" s="31"/>
      <c r="NZU4" s="31"/>
      <c r="NZV4" s="31"/>
      <c r="NZW4" s="31"/>
      <c r="NZX4" s="31"/>
      <c r="NZY4" s="31"/>
      <c r="NZZ4" s="31"/>
      <c r="OAA4" s="31"/>
      <c r="OAB4" s="31"/>
      <c r="OAC4" s="31"/>
      <c r="OAD4" s="31"/>
      <c r="OAE4" s="31"/>
      <c r="OAF4" s="31"/>
      <c r="OAG4" s="31"/>
      <c r="OAH4" s="31"/>
      <c r="OAI4" s="31"/>
      <c r="OAJ4" s="31"/>
      <c r="OAK4" s="31"/>
      <c r="OAL4" s="31"/>
      <c r="OAM4" s="31"/>
      <c r="OAN4" s="31"/>
      <c r="OAO4" s="31"/>
      <c r="OAP4" s="31"/>
      <c r="OAQ4" s="31"/>
      <c r="OAR4" s="31"/>
      <c r="OAS4" s="31"/>
      <c r="OAT4" s="31"/>
      <c r="OAU4" s="31"/>
      <c r="OAV4" s="31"/>
      <c r="OAW4" s="31"/>
      <c r="OAX4" s="31"/>
      <c r="OAY4" s="31"/>
      <c r="OAZ4" s="31"/>
      <c r="OBA4" s="31"/>
      <c r="OBB4" s="31"/>
      <c r="OBC4" s="31"/>
      <c r="OBD4" s="31"/>
      <c r="OBE4" s="31"/>
      <c r="OBF4" s="31"/>
      <c r="OBG4" s="31"/>
      <c r="OBH4" s="31"/>
      <c r="OBI4" s="31"/>
      <c r="OBJ4" s="31"/>
      <c r="OBK4" s="31"/>
      <c r="OBL4" s="31"/>
      <c r="OBM4" s="31"/>
      <c r="OBN4" s="31"/>
      <c r="OBO4" s="31"/>
      <c r="OBP4" s="31"/>
      <c r="OBQ4" s="31"/>
      <c r="OBR4" s="31"/>
      <c r="OBS4" s="31"/>
      <c r="OBT4" s="31"/>
      <c r="OBU4" s="31"/>
      <c r="OBV4" s="31"/>
      <c r="OBW4" s="31"/>
      <c r="OBX4" s="31"/>
      <c r="OBY4" s="31"/>
      <c r="OBZ4" s="31"/>
      <c r="OCA4" s="31"/>
      <c r="OCB4" s="31"/>
      <c r="OCC4" s="31"/>
      <c r="OCD4" s="31"/>
      <c r="OCE4" s="31"/>
      <c r="OCF4" s="31"/>
      <c r="OCG4" s="31"/>
      <c r="OCH4" s="31"/>
      <c r="OCI4" s="31"/>
      <c r="OCJ4" s="31"/>
      <c r="OCK4" s="31"/>
      <c r="OCL4" s="31"/>
      <c r="OCM4" s="31"/>
      <c r="OCN4" s="31"/>
      <c r="OCO4" s="31"/>
      <c r="OCP4" s="31"/>
      <c r="OCQ4" s="31"/>
      <c r="OCR4" s="31"/>
      <c r="OCS4" s="31"/>
      <c r="OCT4" s="31"/>
      <c r="OCU4" s="31"/>
      <c r="OCV4" s="31"/>
      <c r="OCW4" s="31"/>
      <c r="OCX4" s="31"/>
      <c r="OCY4" s="31"/>
      <c r="OCZ4" s="31"/>
      <c r="ODA4" s="31"/>
      <c r="ODB4" s="31"/>
      <c r="ODC4" s="31"/>
      <c r="ODD4" s="31"/>
      <c r="ODE4" s="31"/>
      <c r="ODF4" s="31"/>
      <c r="ODG4" s="31"/>
      <c r="ODH4" s="31"/>
      <c r="ODI4" s="31"/>
      <c r="ODJ4" s="31"/>
      <c r="ODK4" s="31"/>
      <c r="ODL4" s="31"/>
      <c r="ODM4" s="31"/>
      <c r="ODN4" s="31"/>
      <c r="ODO4" s="31"/>
      <c r="ODP4" s="31"/>
      <c r="ODQ4" s="31"/>
      <c r="ODR4" s="31"/>
      <c r="ODS4" s="31"/>
      <c r="ODT4" s="31"/>
      <c r="ODU4" s="31"/>
      <c r="ODV4" s="31"/>
      <c r="ODW4" s="31"/>
      <c r="ODX4" s="31"/>
      <c r="ODY4" s="31"/>
      <c r="ODZ4" s="31"/>
      <c r="OEA4" s="31"/>
      <c r="OEB4" s="31"/>
      <c r="OEC4" s="31"/>
      <c r="OED4" s="31"/>
      <c r="OEE4" s="31"/>
      <c r="OEF4" s="31"/>
      <c r="OEG4" s="31"/>
      <c r="OEH4" s="31"/>
      <c r="OEI4" s="31"/>
      <c r="OEJ4" s="31"/>
      <c r="OEK4" s="31"/>
      <c r="OEL4" s="31"/>
      <c r="OEM4" s="31"/>
      <c r="OEN4" s="31"/>
      <c r="OEO4" s="31"/>
      <c r="OEP4" s="31"/>
      <c r="OEQ4" s="31"/>
      <c r="OER4" s="31"/>
      <c r="OES4" s="31"/>
      <c r="OET4" s="31"/>
      <c r="OEU4" s="31"/>
      <c r="OEV4" s="31"/>
      <c r="OEW4" s="31"/>
      <c r="OEX4" s="31"/>
      <c r="OEY4" s="31"/>
      <c r="OEZ4" s="31"/>
      <c r="OFA4" s="31"/>
      <c r="OFB4" s="31"/>
      <c r="OFC4" s="31"/>
      <c r="OFD4" s="31"/>
      <c r="OFE4" s="31"/>
      <c r="OFF4" s="31"/>
      <c r="OFG4" s="31"/>
      <c r="OFH4" s="31"/>
      <c r="OFI4" s="31"/>
      <c r="OFJ4" s="31"/>
      <c r="OFK4" s="31"/>
      <c r="OFL4" s="31"/>
      <c r="OFM4" s="31"/>
      <c r="OFN4" s="31"/>
      <c r="OFO4" s="31"/>
      <c r="OFP4" s="31"/>
      <c r="OFQ4" s="31"/>
      <c r="OFR4" s="31"/>
      <c r="OFS4" s="31"/>
      <c r="OFT4" s="31"/>
      <c r="OFU4" s="31"/>
      <c r="OFV4" s="31"/>
      <c r="OFW4" s="31"/>
      <c r="OFX4" s="31"/>
      <c r="OFY4" s="31"/>
      <c r="OFZ4" s="31"/>
      <c r="OGA4" s="31"/>
      <c r="OGB4" s="31"/>
      <c r="OGC4" s="31"/>
      <c r="OGD4" s="31"/>
      <c r="OGE4" s="31"/>
      <c r="OGF4" s="31"/>
      <c r="OGG4" s="31"/>
      <c r="OGH4" s="31"/>
      <c r="OGI4" s="31"/>
      <c r="OGJ4" s="31"/>
      <c r="OGK4" s="31"/>
      <c r="OGL4" s="31"/>
      <c r="OGM4" s="31"/>
      <c r="OGN4" s="31"/>
      <c r="OGO4" s="31"/>
      <c r="OGP4" s="31"/>
      <c r="OGQ4" s="31"/>
      <c r="OGR4" s="31"/>
      <c r="OGS4" s="31"/>
      <c r="OGT4" s="31"/>
      <c r="OGU4" s="31"/>
      <c r="OGV4" s="31"/>
      <c r="OGW4" s="31"/>
      <c r="OGX4" s="31"/>
      <c r="OGY4" s="31"/>
      <c r="OGZ4" s="31"/>
      <c r="OHA4" s="31"/>
      <c r="OHB4" s="31"/>
      <c r="OHC4" s="31"/>
      <c r="OHD4" s="31"/>
      <c r="OHE4" s="31"/>
      <c r="OHF4" s="31"/>
      <c r="OHG4" s="31"/>
      <c r="OHH4" s="31"/>
      <c r="OHI4" s="31"/>
      <c r="OHJ4" s="31"/>
      <c r="OHK4" s="31"/>
      <c r="OHL4" s="31"/>
      <c r="OHM4" s="31"/>
      <c r="OHN4" s="31"/>
      <c r="OHO4" s="31"/>
      <c r="OHP4" s="31"/>
      <c r="OHQ4" s="31"/>
      <c r="OHR4" s="31"/>
      <c r="OHS4" s="31"/>
      <c r="OHT4" s="31"/>
      <c r="OHU4" s="31"/>
      <c r="OHV4" s="31"/>
      <c r="OHW4" s="31"/>
      <c r="OHX4" s="31"/>
      <c r="OHY4" s="31"/>
      <c r="OHZ4" s="31"/>
      <c r="OIA4" s="31"/>
      <c r="OIB4" s="31"/>
      <c r="OIC4" s="31"/>
      <c r="OID4" s="31"/>
      <c r="OIE4" s="31"/>
      <c r="OIF4" s="31"/>
      <c r="OIG4" s="31"/>
      <c r="OIH4" s="31"/>
      <c r="OII4" s="31"/>
      <c r="OIJ4" s="31"/>
      <c r="OIK4" s="31"/>
      <c r="OIL4" s="31"/>
      <c r="OIM4" s="31"/>
      <c r="OIN4" s="31"/>
      <c r="OIO4" s="31"/>
      <c r="OIP4" s="31"/>
      <c r="OIQ4" s="31"/>
      <c r="OIR4" s="31"/>
      <c r="OIS4" s="31"/>
      <c r="OIT4" s="31"/>
      <c r="OIU4" s="31"/>
      <c r="OIV4" s="31"/>
      <c r="OIW4" s="31"/>
      <c r="OIX4" s="31"/>
      <c r="OIY4" s="31"/>
      <c r="OIZ4" s="31"/>
      <c r="OJA4" s="31"/>
      <c r="OJB4" s="31"/>
      <c r="OJC4" s="31"/>
      <c r="OJD4" s="31"/>
      <c r="OJE4" s="31"/>
      <c r="OJF4" s="31"/>
      <c r="OJG4" s="31"/>
      <c r="OJH4" s="31"/>
      <c r="OJI4" s="31"/>
      <c r="OJJ4" s="31"/>
      <c r="OJK4" s="31"/>
      <c r="OJL4" s="31"/>
      <c r="OJM4" s="31"/>
      <c r="OJN4" s="31"/>
      <c r="OJO4" s="31"/>
      <c r="OJP4" s="31"/>
      <c r="OJQ4" s="31"/>
      <c r="OJR4" s="31"/>
      <c r="OJS4" s="31"/>
      <c r="OJT4" s="31"/>
      <c r="OJU4" s="31"/>
      <c r="OJV4" s="31"/>
      <c r="OJW4" s="31"/>
      <c r="OJX4" s="31"/>
      <c r="OJY4" s="31"/>
      <c r="OJZ4" s="31"/>
      <c r="OKA4" s="31"/>
      <c r="OKB4" s="31"/>
      <c r="OKC4" s="31"/>
      <c r="OKD4" s="31"/>
      <c r="OKE4" s="31"/>
      <c r="OKF4" s="31"/>
      <c r="OKG4" s="31"/>
      <c r="OKH4" s="31"/>
      <c r="OKI4" s="31"/>
      <c r="OKJ4" s="31"/>
      <c r="OKK4" s="31"/>
      <c r="OKL4" s="31"/>
      <c r="OKM4" s="31"/>
      <c r="OKN4" s="31"/>
      <c r="OKO4" s="31"/>
      <c r="OKP4" s="31"/>
      <c r="OKQ4" s="31"/>
      <c r="OKR4" s="31"/>
      <c r="OKS4" s="31"/>
      <c r="OKT4" s="31"/>
      <c r="OKU4" s="31"/>
      <c r="OKV4" s="31"/>
      <c r="OKW4" s="31"/>
      <c r="OKX4" s="31"/>
      <c r="OKY4" s="31"/>
      <c r="OKZ4" s="31"/>
      <c r="OLA4" s="31"/>
      <c r="OLB4" s="31"/>
      <c r="OLC4" s="31"/>
      <c r="OLD4" s="31"/>
      <c r="OLE4" s="31"/>
      <c r="OLF4" s="31"/>
      <c r="OLG4" s="31"/>
      <c r="OLH4" s="31"/>
      <c r="OLI4" s="31"/>
      <c r="OLJ4" s="31"/>
      <c r="OLK4" s="31"/>
      <c r="OLL4" s="31"/>
      <c r="OLM4" s="31"/>
      <c r="OLN4" s="31"/>
      <c r="OLO4" s="31"/>
      <c r="OLP4" s="31"/>
      <c r="OLQ4" s="31"/>
      <c r="OLR4" s="31"/>
      <c r="OLS4" s="31"/>
      <c r="OLT4" s="31"/>
      <c r="OLU4" s="31"/>
      <c r="OLV4" s="31"/>
      <c r="OLW4" s="31"/>
      <c r="OLX4" s="31"/>
      <c r="OLY4" s="31"/>
      <c r="OLZ4" s="31"/>
      <c r="OMA4" s="31"/>
      <c r="OMB4" s="31"/>
      <c r="OMC4" s="31"/>
      <c r="OMD4" s="31"/>
      <c r="OME4" s="31"/>
      <c r="OMF4" s="31"/>
      <c r="OMG4" s="31"/>
      <c r="OMH4" s="31"/>
      <c r="OMI4" s="31"/>
      <c r="OMJ4" s="31"/>
      <c r="OMK4" s="31"/>
      <c r="OML4" s="31"/>
      <c r="OMM4" s="31"/>
      <c r="OMN4" s="31"/>
      <c r="OMO4" s="31"/>
      <c r="OMP4" s="31"/>
      <c r="OMQ4" s="31"/>
      <c r="OMR4" s="31"/>
      <c r="OMS4" s="31"/>
      <c r="OMT4" s="31"/>
      <c r="OMU4" s="31"/>
      <c r="OMV4" s="31"/>
      <c r="OMW4" s="31"/>
      <c r="OMX4" s="31"/>
      <c r="OMY4" s="31"/>
      <c r="OMZ4" s="31"/>
      <c r="ONA4" s="31"/>
      <c r="ONB4" s="31"/>
      <c r="ONC4" s="31"/>
      <c r="OND4" s="31"/>
      <c r="ONE4" s="31"/>
      <c r="ONF4" s="31"/>
      <c r="ONG4" s="31"/>
      <c r="ONH4" s="31"/>
      <c r="ONI4" s="31"/>
      <c r="ONJ4" s="31"/>
      <c r="ONK4" s="31"/>
      <c r="ONL4" s="31"/>
      <c r="ONM4" s="31"/>
      <c r="ONN4" s="31"/>
      <c r="ONO4" s="31"/>
      <c r="ONP4" s="31"/>
      <c r="ONQ4" s="31"/>
      <c r="ONR4" s="31"/>
      <c r="ONS4" s="31"/>
      <c r="ONT4" s="31"/>
      <c r="ONU4" s="31"/>
      <c r="ONV4" s="31"/>
      <c r="ONW4" s="31"/>
      <c r="ONX4" s="31"/>
      <c r="ONY4" s="31"/>
      <c r="ONZ4" s="31"/>
      <c r="OOA4" s="31"/>
      <c r="OOB4" s="31"/>
      <c r="OOC4" s="31"/>
      <c r="OOD4" s="31"/>
      <c r="OOE4" s="31"/>
      <c r="OOF4" s="31"/>
      <c r="OOG4" s="31"/>
      <c r="OOH4" s="31"/>
      <c r="OOI4" s="31"/>
      <c r="OOJ4" s="31"/>
      <c r="OOK4" s="31"/>
      <c r="OOL4" s="31"/>
      <c r="OOM4" s="31"/>
      <c r="OON4" s="31"/>
      <c r="OOO4" s="31"/>
      <c r="OOP4" s="31"/>
      <c r="OOQ4" s="31"/>
      <c r="OOR4" s="31"/>
      <c r="OOS4" s="31"/>
      <c r="OOT4" s="31"/>
      <c r="OOU4" s="31"/>
      <c r="OOV4" s="31"/>
      <c r="OOW4" s="31"/>
      <c r="OOX4" s="31"/>
      <c r="OOY4" s="31"/>
      <c r="OOZ4" s="31"/>
      <c r="OPA4" s="31"/>
      <c r="OPB4" s="31"/>
      <c r="OPC4" s="31"/>
      <c r="OPD4" s="31"/>
      <c r="OPE4" s="31"/>
      <c r="OPF4" s="31"/>
      <c r="OPG4" s="31"/>
      <c r="OPH4" s="31"/>
      <c r="OPI4" s="31"/>
      <c r="OPJ4" s="31"/>
      <c r="OPK4" s="31"/>
      <c r="OPL4" s="31"/>
      <c r="OPM4" s="31"/>
      <c r="OPN4" s="31"/>
      <c r="OPO4" s="31"/>
      <c r="OPP4" s="31"/>
      <c r="OPQ4" s="31"/>
      <c r="OPR4" s="31"/>
      <c r="OPS4" s="31"/>
      <c r="OPT4" s="31"/>
      <c r="OPU4" s="31"/>
      <c r="OPV4" s="31"/>
      <c r="OPW4" s="31"/>
      <c r="OPX4" s="31"/>
      <c r="OPY4" s="31"/>
      <c r="OPZ4" s="31"/>
      <c r="OQA4" s="31"/>
      <c r="OQB4" s="31"/>
      <c r="OQC4" s="31"/>
      <c r="OQD4" s="31"/>
      <c r="OQE4" s="31"/>
      <c r="OQF4" s="31"/>
      <c r="OQG4" s="31"/>
      <c r="OQH4" s="31"/>
      <c r="OQI4" s="31"/>
      <c r="OQJ4" s="31"/>
      <c r="OQK4" s="31"/>
      <c r="OQL4" s="31"/>
      <c r="OQM4" s="31"/>
      <c r="OQN4" s="31"/>
      <c r="OQO4" s="31"/>
      <c r="OQP4" s="31"/>
      <c r="OQQ4" s="31"/>
      <c r="OQR4" s="31"/>
      <c r="OQS4" s="31"/>
      <c r="OQT4" s="31"/>
      <c r="OQU4" s="31"/>
      <c r="OQV4" s="31"/>
      <c r="OQW4" s="31"/>
      <c r="OQX4" s="31"/>
      <c r="OQY4" s="31"/>
      <c r="OQZ4" s="31"/>
      <c r="ORA4" s="31"/>
      <c r="ORB4" s="31"/>
      <c r="ORC4" s="31"/>
      <c r="ORD4" s="31"/>
      <c r="ORE4" s="31"/>
      <c r="ORF4" s="31"/>
      <c r="ORG4" s="31"/>
      <c r="ORH4" s="31"/>
      <c r="ORI4" s="31"/>
      <c r="ORJ4" s="31"/>
      <c r="ORK4" s="31"/>
      <c r="ORL4" s="31"/>
      <c r="ORM4" s="31"/>
      <c r="ORN4" s="31"/>
      <c r="ORO4" s="31"/>
      <c r="ORP4" s="31"/>
      <c r="ORQ4" s="31"/>
      <c r="ORR4" s="31"/>
      <c r="ORS4" s="31"/>
      <c r="ORT4" s="31"/>
      <c r="ORU4" s="31"/>
      <c r="ORV4" s="31"/>
      <c r="ORW4" s="31"/>
      <c r="ORX4" s="31"/>
      <c r="ORY4" s="31"/>
      <c r="ORZ4" s="31"/>
      <c r="OSA4" s="31"/>
      <c r="OSB4" s="31"/>
      <c r="OSC4" s="31"/>
      <c r="OSD4" s="31"/>
      <c r="OSE4" s="31"/>
      <c r="OSF4" s="31"/>
      <c r="OSG4" s="31"/>
      <c r="OSH4" s="31"/>
      <c r="OSI4" s="31"/>
      <c r="OSJ4" s="31"/>
      <c r="OSK4" s="31"/>
      <c r="OSL4" s="31"/>
      <c r="OSM4" s="31"/>
      <c r="OSN4" s="31"/>
      <c r="OSO4" s="31"/>
      <c r="OSP4" s="31"/>
      <c r="OSQ4" s="31"/>
      <c r="OSR4" s="31"/>
      <c r="OSS4" s="31"/>
      <c r="OST4" s="31"/>
      <c r="OSU4" s="31"/>
      <c r="OSV4" s="31"/>
      <c r="OSW4" s="31"/>
      <c r="OSX4" s="31"/>
      <c r="OSY4" s="31"/>
      <c r="OSZ4" s="31"/>
      <c r="OTA4" s="31"/>
      <c r="OTB4" s="31"/>
      <c r="OTC4" s="31"/>
      <c r="OTD4" s="31"/>
      <c r="OTE4" s="31"/>
      <c r="OTF4" s="31"/>
      <c r="OTG4" s="31"/>
      <c r="OTH4" s="31"/>
      <c r="OTI4" s="31"/>
      <c r="OTJ4" s="31"/>
      <c r="OTK4" s="31"/>
      <c r="OTL4" s="31"/>
      <c r="OTM4" s="31"/>
      <c r="OTN4" s="31"/>
      <c r="OTO4" s="31"/>
      <c r="OTP4" s="31"/>
      <c r="OTQ4" s="31"/>
      <c r="OTR4" s="31"/>
      <c r="OTS4" s="31"/>
      <c r="OTT4" s="31"/>
      <c r="OTU4" s="31"/>
      <c r="OTV4" s="31"/>
      <c r="OTW4" s="31"/>
      <c r="OTX4" s="31"/>
      <c r="OTY4" s="31"/>
      <c r="OTZ4" s="31"/>
      <c r="OUA4" s="31"/>
      <c r="OUB4" s="31"/>
      <c r="OUC4" s="31"/>
      <c r="OUD4" s="31"/>
      <c r="OUE4" s="31"/>
      <c r="OUF4" s="31"/>
      <c r="OUG4" s="31"/>
      <c r="OUH4" s="31"/>
      <c r="OUI4" s="31"/>
      <c r="OUJ4" s="31"/>
      <c r="OUK4" s="31"/>
      <c r="OUL4" s="31"/>
      <c r="OUM4" s="31"/>
      <c r="OUN4" s="31"/>
      <c r="OUO4" s="31"/>
      <c r="OUP4" s="31"/>
      <c r="OUQ4" s="31"/>
      <c r="OUR4" s="31"/>
      <c r="OUS4" s="31"/>
      <c r="OUT4" s="31"/>
      <c r="OUU4" s="31"/>
      <c r="OUV4" s="31"/>
      <c r="OUW4" s="31"/>
      <c r="OUX4" s="31"/>
      <c r="OUY4" s="31"/>
      <c r="OUZ4" s="31"/>
      <c r="OVA4" s="31"/>
      <c r="OVB4" s="31"/>
      <c r="OVC4" s="31"/>
      <c r="OVD4" s="31"/>
      <c r="OVE4" s="31"/>
      <c r="OVF4" s="31"/>
      <c r="OVG4" s="31"/>
      <c r="OVH4" s="31"/>
      <c r="OVI4" s="31"/>
      <c r="OVJ4" s="31"/>
      <c r="OVK4" s="31"/>
      <c r="OVL4" s="31"/>
      <c r="OVM4" s="31"/>
      <c r="OVN4" s="31"/>
      <c r="OVO4" s="31"/>
      <c r="OVP4" s="31"/>
      <c r="OVQ4" s="31"/>
      <c r="OVR4" s="31"/>
      <c r="OVS4" s="31"/>
      <c r="OVT4" s="31"/>
      <c r="OVU4" s="31"/>
      <c r="OVV4" s="31"/>
      <c r="OVW4" s="31"/>
      <c r="OVX4" s="31"/>
      <c r="OVY4" s="31"/>
      <c r="OVZ4" s="31"/>
      <c r="OWA4" s="31"/>
      <c r="OWB4" s="31"/>
      <c r="OWC4" s="31"/>
      <c r="OWD4" s="31"/>
      <c r="OWE4" s="31"/>
      <c r="OWF4" s="31"/>
      <c r="OWG4" s="31"/>
      <c r="OWH4" s="31"/>
      <c r="OWI4" s="31"/>
      <c r="OWJ4" s="31"/>
      <c r="OWK4" s="31"/>
      <c r="OWL4" s="31"/>
      <c r="OWM4" s="31"/>
      <c r="OWN4" s="31"/>
      <c r="OWO4" s="31"/>
      <c r="OWP4" s="31"/>
      <c r="OWQ4" s="31"/>
      <c r="OWR4" s="31"/>
      <c r="OWS4" s="31"/>
      <c r="OWT4" s="31"/>
      <c r="OWU4" s="31"/>
      <c r="OWV4" s="31"/>
      <c r="OWW4" s="31"/>
      <c r="OWX4" s="31"/>
      <c r="OWY4" s="31"/>
      <c r="OWZ4" s="31"/>
      <c r="OXA4" s="31"/>
      <c r="OXB4" s="31"/>
      <c r="OXC4" s="31"/>
      <c r="OXD4" s="31"/>
      <c r="OXE4" s="31"/>
      <c r="OXF4" s="31"/>
      <c r="OXG4" s="31"/>
      <c r="OXH4" s="31"/>
      <c r="OXI4" s="31"/>
      <c r="OXJ4" s="31"/>
      <c r="OXK4" s="31"/>
      <c r="OXL4" s="31"/>
      <c r="OXM4" s="31"/>
      <c r="OXN4" s="31"/>
      <c r="OXO4" s="31"/>
      <c r="OXP4" s="31"/>
      <c r="OXQ4" s="31"/>
      <c r="OXR4" s="31"/>
      <c r="OXS4" s="31"/>
      <c r="OXT4" s="31"/>
      <c r="OXU4" s="31"/>
      <c r="OXV4" s="31"/>
      <c r="OXW4" s="31"/>
      <c r="OXX4" s="31"/>
      <c r="OXY4" s="31"/>
      <c r="OXZ4" s="31"/>
      <c r="OYA4" s="31"/>
      <c r="OYB4" s="31"/>
      <c r="OYC4" s="31"/>
      <c r="OYD4" s="31"/>
      <c r="OYE4" s="31"/>
      <c r="OYF4" s="31"/>
      <c r="OYG4" s="31"/>
      <c r="OYH4" s="31"/>
      <c r="OYI4" s="31"/>
      <c r="OYJ4" s="31"/>
      <c r="OYK4" s="31"/>
      <c r="OYL4" s="31"/>
      <c r="OYM4" s="31"/>
      <c r="OYN4" s="31"/>
      <c r="OYO4" s="31"/>
      <c r="OYP4" s="31"/>
      <c r="OYQ4" s="31"/>
      <c r="OYR4" s="31"/>
      <c r="OYS4" s="31"/>
      <c r="OYT4" s="31"/>
      <c r="OYU4" s="31"/>
      <c r="OYV4" s="31"/>
      <c r="OYW4" s="31"/>
      <c r="OYX4" s="31"/>
      <c r="OYY4" s="31"/>
      <c r="OYZ4" s="31"/>
      <c r="OZA4" s="31"/>
      <c r="OZB4" s="31"/>
      <c r="OZC4" s="31"/>
      <c r="OZD4" s="31"/>
      <c r="OZE4" s="31"/>
      <c r="OZF4" s="31"/>
      <c r="OZG4" s="31"/>
      <c r="OZH4" s="31"/>
      <c r="OZI4" s="31"/>
      <c r="OZJ4" s="31"/>
      <c r="OZK4" s="31"/>
      <c r="OZL4" s="31"/>
      <c r="OZM4" s="31"/>
      <c r="OZN4" s="31"/>
      <c r="OZO4" s="31"/>
      <c r="OZP4" s="31"/>
      <c r="OZQ4" s="31"/>
      <c r="OZR4" s="31"/>
      <c r="OZS4" s="31"/>
      <c r="OZT4" s="31"/>
      <c r="OZU4" s="31"/>
      <c r="OZV4" s="31"/>
      <c r="OZW4" s="31"/>
      <c r="OZX4" s="31"/>
      <c r="OZY4" s="31"/>
      <c r="OZZ4" s="31"/>
      <c r="PAA4" s="31"/>
      <c r="PAB4" s="31"/>
      <c r="PAC4" s="31"/>
      <c r="PAD4" s="31"/>
      <c r="PAE4" s="31"/>
      <c r="PAF4" s="31"/>
      <c r="PAG4" s="31"/>
      <c r="PAH4" s="31"/>
      <c r="PAI4" s="31"/>
      <c r="PAJ4" s="31"/>
      <c r="PAK4" s="31"/>
      <c r="PAL4" s="31"/>
      <c r="PAM4" s="31"/>
      <c r="PAN4" s="31"/>
      <c r="PAO4" s="31"/>
      <c r="PAP4" s="31"/>
      <c r="PAQ4" s="31"/>
      <c r="PAR4" s="31"/>
      <c r="PAS4" s="31"/>
      <c r="PAT4" s="31"/>
      <c r="PAU4" s="31"/>
      <c r="PAV4" s="31"/>
      <c r="PAW4" s="31"/>
      <c r="PAX4" s="31"/>
      <c r="PAY4" s="31"/>
      <c r="PAZ4" s="31"/>
      <c r="PBA4" s="31"/>
      <c r="PBB4" s="31"/>
      <c r="PBC4" s="31"/>
      <c r="PBD4" s="31"/>
      <c r="PBE4" s="31"/>
      <c r="PBF4" s="31"/>
      <c r="PBG4" s="31"/>
      <c r="PBH4" s="31"/>
      <c r="PBI4" s="31"/>
      <c r="PBJ4" s="31"/>
      <c r="PBK4" s="31"/>
      <c r="PBL4" s="31"/>
      <c r="PBM4" s="31"/>
      <c r="PBN4" s="31"/>
      <c r="PBO4" s="31"/>
      <c r="PBP4" s="31"/>
      <c r="PBQ4" s="31"/>
      <c r="PBR4" s="31"/>
      <c r="PBS4" s="31"/>
      <c r="PBT4" s="31"/>
      <c r="PBU4" s="31"/>
      <c r="PBV4" s="31"/>
      <c r="PBW4" s="31"/>
      <c r="PBX4" s="31"/>
      <c r="PBY4" s="31"/>
      <c r="PBZ4" s="31"/>
      <c r="PCA4" s="31"/>
      <c r="PCB4" s="31"/>
      <c r="PCC4" s="31"/>
      <c r="PCD4" s="31"/>
      <c r="PCE4" s="31"/>
      <c r="PCF4" s="31"/>
      <c r="PCG4" s="31"/>
      <c r="PCH4" s="31"/>
      <c r="PCI4" s="31"/>
      <c r="PCJ4" s="31"/>
      <c r="PCK4" s="31"/>
      <c r="PCL4" s="31"/>
      <c r="PCM4" s="31"/>
      <c r="PCN4" s="31"/>
      <c r="PCO4" s="31"/>
      <c r="PCP4" s="31"/>
      <c r="PCQ4" s="31"/>
      <c r="PCR4" s="31"/>
      <c r="PCS4" s="31"/>
      <c r="PCT4" s="31"/>
      <c r="PCU4" s="31"/>
      <c r="PCV4" s="31"/>
      <c r="PCW4" s="31"/>
      <c r="PCX4" s="31"/>
      <c r="PCY4" s="31"/>
      <c r="PCZ4" s="31"/>
      <c r="PDA4" s="31"/>
      <c r="PDB4" s="31"/>
      <c r="PDC4" s="31"/>
      <c r="PDD4" s="31"/>
      <c r="PDE4" s="31"/>
      <c r="PDF4" s="31"/>
      <c r="PDG4" s="31"/>
      <c r="PDH4" s="31"/>
      <c r="PDI4" s="31"/>
      <c r="PDJ4" s="31"/>
      <c r="PDK4" s="31"/>
      <c r="PDL4" s="31"/>
      <c r="PDM4" s="31"/>
      <c r="PDN4" s="31"/>
      <c r="PDO4" s="31"/>
      <c r="PDP4" s="31"/>
      <c r="PDQ4" s="31"/>
      <c r="PDR4" s="31"/>
      <c r="PDS4" s="31"/>
      <c r="PDT4" s="31"/>
      <c r="PDU4" s="31"/>
      <c r="PDV4" s="31"/>
      <c r="PDW4" s="31"/>
      <c r="PDX4" s="31"/>
      <c r="PDY4" s="31"/>
      <c r="PDZ4" s="31"/>
      <c r="PEA4" s="31"/>
      <c r="PEB4" s="31"/>
      <c r="PEC4" s="31"/>
      <c r="PED4" s="31"/>
      <c r="PEE4" s="31"/>
      <c r="PEF4" s="31"/>
      <c r="PEG4" s="31"/>
      <c r="PEH4" s="31"/>
      <c r="PEI4" s="31"/>
      <c r="PEJ4" s="31"/>
      <c r="PEK4" s="31"/>
      <c r="PEL4" s="31"/>
      <c r="PEM4" s="31"/>
      <c r="PEN4" s="31"/>
      <c r="PEO4" s="31"/>
      <c r="PEP4" s="31"/>
      <c r="PEQ4" s="31"/>
      <c r="PER4" s="31"/>
      <c r="PES4" s="31"/>
      <c r="PET4" s="31"/>
      <c r="PEU4" s="31"/>
      <c r="PEV4" s="31"/>
      <c r="PEW4" s="31"/>
      <c r="PEX4" s="31"/>
      <c r="PEY4" s="31"/>
      <c r="PEZ4" s="31"/>
      <c r="PFA4" s="31"/>
      <c r="PFB4" s="31"/>
      <c r="PFC4" s="31"/>
      <c r="PFD4" s="31"/>
      <c r="PFE4" s="31"/>
      <c r="PFF4" s="31"/>
      <c r="PFG4" s="31"/>
      <c r="PFH4" s="31"/>
      <c r="PFI4" s="31"/>
      <c r="PFJ4" s="31"/>
      <c r="PFK4" s="31"/>
      <c r="PFL4" s="31"/>
      <c r="PFM4" s="31"/>
      <c r="PFN4" s="31"/>
      <c r="PFO4" s="31"/>
      <c r="PFP4" s="31"/>
      <c r="PFQ4" s="31"/>
      <c r="PFR4" s="31"/>
      <c r="PFS4" s="31"/>
      <c r="PFT4" s="31"/>
      <c r="PFU4" s="31"/>
      <c r="PFV4" s="31"/>
      <c r="PFW4" s="31"/>
      <c r="PFX4" s="31"/>
      <c r="PFY4" s="31"/>
      <c r="PFZ4" s="31"/>
      <c r="PGA4" s="31"/>
      <c r="PGB4" s="31"/>
      <c r="PGC4" s="31"/>
      <c r="PGD4" s="31"/>
      <c r="PGE4" s="31"/>
      <c r="PGF4" s="31"/>
      <c r="PGG4" s="31"/>
      <c r="PGH4" s="31"/>
      <c r="PGI4" s="31"/>
      <c r="PGJ4" s="31"/>
      <c r="PGK4" s="31"/>
      <c r="PGL4" s="31"/>
      <c r="PGM4" s="31"/>
      <c r="PGN4" s="31"/>
      <c r="PGO4" s="31"/>
      <c r="PGP4" s="31"/>
      <c r="PGQ4" s="31"/>
      <c r="PGR4" s="31"/>
      <c r="PGS4" s="31"/>
      <c r="PGT4" s="31"/>
      <c r="PGU4" s="31"/>
      <c r="PGV4" s="31"/>
      <c r="PGW4" s="31"/>
      <c r="PGX4" s="31"/>
      <c r="PGY4" s="31"/>
      <c r="PGZ4" s="31"/>
      <c r="PHA4" s="31"/>
      <c r="PHB4" s="31"/>
      <c r="PHC4" s="31"/>
      <c r="PHD4" s="31"/>
      <c r="PHE4" s="31"/>
      <c r="PHF4" s="31"/>
      <c r="PHG4" s="31"/>
      <c r="PHH4" s="31"/>
      <c r="PHI4" s="31"/>
      <c r="PHJ4" s="31"/>
      <c r="PHK4" s="31"/>
      <c r="PHL4" s="31"/>
      <c r="PHM4" s="31"/>
      <c r="PHN4" s="31"/>
      <c r="PHO4" s="31"/>
      <c r="PHP4" s="31"/>
      <c r="PHQ4" s="31"/>
      <c r="PHR4" s="31"/>
      <c r="PHS4" s="31"/>
      <c r="PHT4" s="31"/>
      <c r="PHU4" s="31"/>
      <c r="PHV4" s="31"/>
      <c r="PHW4" s="31"/>
      <c r="PHX4" s="31"/>
      <c r="PHY4" s="31"/>
      <c r="PHZ4" s="31"/>
      <c r="PIA4" s="31"/>
      <c r="PIB4" s="31"/>
      <c r="PIC4" s="31"/>
      <c r="PID4" s="31"/>
      <c r="PIE4" s="31"/>
      <c r="PIF4" s="31"/>
      <c r="PIG4" s="31"/>
      <c r="PIH4" s="31"/>
      <c r="PII4" s="31"/>
      <c r="PIJ4" s="31"/>
      <c r="PIK4" s="31"/>
      <c r="PIL4" s="31"/>
      <c r="PIM4" s="31"/>
      <c r="PIN4" s="31"/>
      <c r="PIO4" s="31"/>
      <c r="PIP4" s="31"/>
      <c r="PIQ4" s="31"/>
      <c r="PIR4" s="31"/>
      <c r="PIS4" s="31"/>
      <c r="PIT4" s="31"/>
      <c r="PIU4" s="31"/>
      <c r="PIV4" s="31"/>
      <c r="PIW4" s="31"/>
      <c r="PIX4" s="31"/>
      <c r="PIY4" s="31"/>
      <c r="PIZ4" s="31"/>
      <c r="PJA4" s="31"/>
      <c r="PJB4" s="31"/>
      <c r="PJC4" s="31"/>
      <c r="PJD4" s="31"/>
      <c r="PJE4" s="31"/>
      <c r="PJF4" s="31"/>
      <c r="PJG4" s="31"/>
      <c r="PJH4" s="31"/>
      <c r="PJI4" s="31"/>
      <c r="PJJ4" s="31"/>
      <c r="PJK4" s="31"/>
      <c r="PJL4" s="31"/>
      <c r="PJM4" s="31"/>
      <c r="PJN4" s="31"/>
      <c r="PJO4" s="31"/>
      <c r="PJP4" s="31"/>
      <c r="PJQ4" s="31"/>
      <c r="PJR4" s="31"/>
      <c r="PJS4" s="31"/>
      <c r="PJT4" s="31"/>
      <c r="PJU4" s="31"/>
      <c r="PJV4" s="31"/>
      <c r="PJW4" s="31"/>
      <c r="PJX4" s="31"/>
      <c r="PJY4" s="31"/>
      <c r="PJZ4" s="31"/>
      <c r="PKA4" s="31"/>
      <c r="PKB4" s="31"/>
      <c r="PKC4" s="31"/>
      <c r="PKD4" s="31"/>
      <c r="PKE4" s="31"/>
      <c r="PKF4" s="31"/>
      <c r="PKG4" s="31"/>
      <c r="PKH4" s="31"/>
      <c r="PKI4" s="31"/>
      <c r="PKJ4" s="31"/>
      <c r="PKK4" s="31"/>
      <c r="PKL4" s="31"/>
      <c r="PKM4" s="31"/>
      <c r="PKN4" s="31"/>
      <c r="PKO4" s="31"/>
      <c r="PKP4" s="31"/>
      <c r="PKQ4" s="31"/>
      <c r="PKR4" s="31"/>
      <c r="PKS4" s="31"/>
      <c r="PKT4" s="31"/>
      <c r="PKU4" s="31"/>
      <c r="PKV4" s="31"/>
      <c r="PKW4" s="31"/>
      <c r="PKX4" s="31"/>
      <c r="PKY4" s="31"/>
      <c r="PKZ4" s="31"/>
      <c r="PLA4" s="31"/>
      <c r="PLB4" s="31"/>
      <c r="PLC4" s="31"/>
      <c r="PLD4" s="31"/>
      <c r="PLE4" s="31"/>
      <c r="PLF4" s="31"/>
      <c r="PLG4" s="31"/>
      <c r="PLH4" s="31"/>
      <c r="PLI4" s="31"/>
      <c r="PLJ4" s="31"/>
      <c r="PLK4" s="31"/>
      <c r="PLL4" s="31"/>
      <c r="PLM4" s="31"/>
      <c r="PLN4" s="31"/>
      <c r="PLO4" s="31"/>
      <c r="PLP4" s="31"/>
      <c r="PLQ4" s="31"/>
      <c r="PLR4" s="31"/>
      <c r="PLS4" s="31"/>
      <c r="PLT4" s="31"/>
      <c r="PLU4" s="31"/>
      <c r="PLV4" s="31"/>
      <c r="PLW4" s="31"/>
      <c r="PLX4" s="31"/>
      <c r="PLY4" s="31"/>
      <c r="PLZ4" s="31"/>
      <c r="PMA4" s="31"/>
      <c r="PMB4" s="31"/>
      <c r="PMC4" s="31"/>
      <c r="PMD4" s="31"/>
      <c r="PME4" s="31"/>
      <c r="PMF4" s="31"/>
      <c r="PMG4" s="31"/>
      <c r="PMH4" s="31"/>
      <c r="PMI4" s="31"/>
      <c r="PMJ4" s="31"/>
      <c r="PMK4" s="31"/>
      <c r="PML4" s="31"/>
      <c r="PMM4" s="31"/>
      <c r="PMN4" s="31"/>
      <c r="PMO4" s="31"/>
      <c r="PMP4" s="31"/>
      <c r="PMQ4" s="31"/>
      <c r="PMR4" s="31"/>
      <c r="PMS4" s="31"/>
      <c r="PMT4" s="31"/>
      <c r="PMU4" s="31"/>
      <c r="PMV4" s="31"/>
      <c r="PMW4" s="31"/>
      <c r="PMX4" s="31"/>
      <c r="PMY4" s="31"/>
      <c r="PMZ4" s="31"/>
      <c r="PNA4" s="31"/>
      <c r="PNB4" s="31"/>
      <c r="PNC4" s="31"/>
      <c r="PND4" s="31"/>
      <c r="PNE4" s="31"/>
      <c r="PNF4" s="31"/>
      <c r="PNG4" s="31"/>
      <c r="PNH4" s="31"/>
      <c r="PNI4" s="31"/>
      <c r="PNJ4" s="31"/>
      <c r="PNK4" s="31"/>
      <c r="PNL4" s="31"/>
      <c r="PNM4" s="31"/>
      <c r="PNN4" s="31"/>
      <c r="PNO4" s="31"/>
      <c r="PNP4" s="31"/>
      <c r="PNQ4" s="31"/>
      <c r="PNR4" s="31"/>
      <c r="PNS4" s="31"/>
      <c r="PNT4" s="31"/>
      <c r="PNU4" s="31"/>
      <c r="PNV4" s="31"/>
      <c r="PNW4" s="31"/>
      <c r="PNX4" s="31"/>
      <c r="PNY4" s="31"/>
      <c r="PNZ4" s="31"/>
      <c r="POA4" s="31"/>
      <c r="POB4" s="31"/>
      <c r="POC4" s="31"/>
      <c r="POD4" s="31"/>
      <c r="POE4" s="31"/>
      <c r="POF4" s="31"/>
      <c r="POG4" s="31"/>
      <c r="POH4" s="31"/>
      <c r="POI4" s="31"/>
      <c r="POJ4" s="31"/>
      <c r="POK4" s="31"/>
      <c r="POL4" s="31"/>
      <c r="POM4" s="31"/>
      <c r="PON4" s="31"/>
      <c r="POO4" s="31"/>
      <c r="POP4" s="31"/>
      <c r="POQ4" s="31"/>
      <c r="POR4" s="31"/>
      <c r="POS4" s="31"/>
      <c r="POT4" s="31"/>
      <c r="POU4" s="31"/>
      <c r="POV4" s="31"/>
      <c r="POW4" s="31"/>
      <c r="POX4" s="31"/>
      <c r="POY4" s="31"/>
      <c r="POZ4" s="31"/>
      <c r="PPA4" s="31"/>
      <c r="PPB4" s="31"/>
      <c r="PPC4" s="31"/>
      <c r="PPD4" s="31"/>
      <c r="PPE4" s="31"/>
      <c r="PPF4" s="31"/>
      <c r="PPG4" s="31"/>
      <c r="PPH4" s="31"/>
      <c r="PPI4" s="31"/>
      <c r="PPJ4" s="31"/>
      <c r="PPK4" s="31"/>
      <c r="PPL4" s="31"/>
      <c r="PPM4" s="31"/>
      <c r="PPN4" s="31"/>
      <c r="PPO4" s="31"/>
      <c r="PPP4" s="31"/>
      <c r="PPQ4" s="31"/>
      <c r="PPR4" s="31"/>
      <c r="PPS4" s="31"/>
      <c r="PPT4" s="31"/>
      <c r="PPU4" s="31"/>
      <c r="PPV4" s="31"/>
      <c r="PPW4" s="31"/>
      <c r="PPX4" s="31"/>
      <c r="PPY4" s="31"/>
      <c r="PPZ4" s="31"/>
      <c r="PQA4" s="31"/>
      <c r="PQB4" s="31"/>
      <c r="PQC4" s="31"/>
      <c r="PQD4" s="31"/>
      <c r="PQE4" s="31"/>
      <c r="PQF4" s="31"/>
      <c r="PQG4" s="31"/>
      <c r="PQH4" s="31"/>
      <c r="PQI4" s="31"/>
      <c r="PQJ4" s="31"/>
      <c r="PQK4" s="31"/>
      <c r="PQL4" s="31"/>
      <c r="PQM4" s="31"/>
      <c r="PQN4" s="31"/>
      <c r="PQO4" s="31"/>
      <c r="PQP4" s="31"/>
      <c r="PQQ4" s="31"/>
      <c r="PQR4" s="31"/>
      <c r="PQS4" s="31"/>
      <c r="PQT4" s="31"/>
      <c r="PQU4" s="31"/>
      <c r="PQV4" s="31"/>
      <c r="PQW4" s="31"/>
      <c r="PQX4" s="31"/>
      <c r="PQY4" s="31"/>
      <c r="PQZ4" s="31"/>
      <c r="PRA4" s="31"/>
      <c r="PRB4" s="31"/>
      <c r="PRC4" s="31"/>
      <c r="PRD4" s="31"/>
      <c r="PRE4" s="31"/>
      <c r="PRF4" s="31"/>
      <c r="PRG4" s="31"/>
      <c r="PRH4" s="31"/>
      <c r="PRI4" s="31"/>
      <c r="PRJ4" s="31"/>
      <c r="PRK4" s="31"/>
      <c r="PRL4" s="31"/>
      <c r="PRM4" s="31"/>
      <c r="PRN4" s="31"/>
      <c r="PRO4" s="31"/>
      <c r="PRP4" s="31"/>
      <c r="PRQ4" s="31"/>
      <c r="PRR4" s="31"/>
      <c r="PRS4" s="31"/>
      <c r="PRT4" s="31"/>
      <c r="PRU4" s="31"/>
      <c r="PRV4" s="31"/>
      <c r="PRW4" s="31"/>
      <c r="PRX4" s="31"/>
      <c r="PRY4" s="31"/>
      <c r="PRZ4" s="31"/>
      <c r="PSA4" s="31"/>
      <c r="PSB4" s="31"/>
      <c r="PSC4" s="31"/>
      <c r="PSD4" s="31"/>
      <c r="PSE4" s="31"/>
      <c r="PSF4" s="31"/>
      <c r="PSG4" s="31"/>
      <c r="PSH4" s="31"/>
      <c r="PSI4" s="31"/>
      <c r="PSJ4" s="31"/>
      <c r="PSK4" s="31"/>
      <c r="PSL4" s="31"/>
      <c r="PSM4" s="31"/>
      <c r="PSN4" s="31"/>
      <c r="PSO4" s="31"/>
      <c r="PSP4" s="31"/>
      <c r="PSQ4" s="31"/>
      <c r="PSR4" s="31"/>
      <c r="PSS4" s="31"/>
      <c r="PST4" s="31"/>
      <c r="PSU4" s="31"/>
      <c r="PSV4" s="31"/>
      <c r="PSW4" s="31"/>
      <c r="PSX4" s="31"/>
      <c r="PSY4" s="31"/>
      <c r="PSZ4" s="31"/>
      <c r="PTA4" s="31"/>
      <c r="PTB4" s="31"/>
      <c r="PTC4" s="31"/>
      <c r="PTD4" s="31"/>
      <c r="PTE4" s="31"/>
      <c r="PTF4" s="31"/>
      <c r="PTG4" s="31"/>
      <c r="PTH4" s="31"/>
      <c r="PTI4" s="31"/>
      <c r="PTJ4" s="31"/>
      <c r="PTK4" s="31"/>
      <c r="PTL4" s="31"/>
      <c r="PTM4" s="31"/>
      <c r="PTN4" s="31"/>
      <c r="PTO4" s="31"/>
      <c r="PTP4" s="31"/>
      <c r="PTQ4" s="31"/>
      <c r="PTR4" s="31"/>
      <c r="PTS4" s="31"/>
      <c r="PTT4" s="31"/>
      <c r="PTU4" s="31"/>
      <c r="PTV4" s="31"/>
      <c r="PTW4" s="31"/>
      <c r="PTX4" s="31"/>
      <c r="PTY4" s="31"/>
      <c r="PTZ4" s="31"/>
      <c r="PUA4" s="31"/>
      <c r="PUB4" s="31"/>
      <c r="PUC4" s="31"/>
      <c r="PUD4" s="31"/>
      <c r="PUE4" s="31"/>
      <c r="PUF4" s="31"/>
      <c r="PUG4" s="31"/>
      <c r="PUH4" s="31"/>
      <c r="PUI4" s="31"/>
      <c r="PUJ4" s="31"/>
      <c r="PUK4" s="31"/>
      <c r="PUL4" s="31"/>
      <c r="PUM4" s="31"/>
      <c r="PUN4" s="31"/>
      <c r="PUO4" s="31"/>
      <c r="PUP4" s="31"/>
      <c r="PUQ4" s="31"/>
      <c r="PUR4" s="31"/>
      <c r="PUS4" s="31"/>
      <c r="PUT4" s="31"/>
      <c r="PUU4" s="31"/>
      <c r="PUV4" s="31"/>
      <c r="PUW4" s="31"/>
      <c r="PUX4" s="31"/>
      <c r="PUY4" s="31"/>
      <c r="PUZ4" s="31"/>
      <c r="PVA4" s="31"/>
      <c r="PVB4" s="31"/>
      <c r="PVC4" s="31"/>
      <c r="PVD4" s="31"/>
      <c r="PVE4" s="31"/>
      <c r="PVF4" s="31"/>
      <c r="PVG4" s="31"/>
      <c r="PVH4" s="31"/>
      <c r="PVI4" s="31"/>
      <c r="PVJ4" s="31"/>
      <c r="PVK4" s="31"/>
      <c r="PVL4" s="31"/>
      <c r="PVM4" s="31"/>
      <c r="PVN4" s="31"/>
      <c r="PVO4" s="31"/>
      <c r="PVP4" s="31"/>
      <c r="PVQ4" s="31"/>
      <c r="PVR4" s="31"/>
      <c r="PVS4" s="31"/>
      <c r="PVT4" s="31"/>
      <c r="PVU4" s="31"/>
      <c r="PVV4" s="31"/>
      <c r="PVW4" s="31"/>
      <c r="PVX4" s="31"/>
      <c r="PVY4" s="31"/>
      <c r="PVZ4" s="31"/>
      <c r="PWA4" s="31"/>
      <c r="PWB4" s="31"/>
      <c r="PWC4" s="31"/>
      <c r="PWD4" s="31"/>
      <c r="PWE4" s="31"/>
      <c r="PWF4" s="31"/>
      <c r="PWG4" s="31"/>
      <c r="PWH4" s="31"/>
      <c r="PWI4" s="31"/>
      <c r="PWJ4" s="31"/>
      <c r="PWK4" s="31"/>
      <c r="PWL4" s="31"/>
      <c r="PWM4" s="31"/>
      <c r="PWN4" s="31"/>
      <c r="PWO4" s="31"/>
      <c r="PWP4" s="31"/>
      <c r="PWQ4" s="31"/>
      <c r="PWR4" s="31"/>
      <c r="PWS4" s="31"/>
      <c r="PWT4" s="31"/>
      <c r="PWU4" s="31"/>
      <c r="PWV4" s="31"/>
      <c r="PWW4" s="31"/>
      <c r="PWX4" s="31"/>
      <c r="PWY4" s="31"/>
      <c r="PWZ4" s="31"/>
      <c r="PXA4" s="31"/>
      <c r="PXB4" s="31"/>
      <c r="PXC4" s="31"/>
      <c r="PXD4" s="31"/>
      <c r="PXE4" s="31"/>
      <c r="PXF4" s="31"/>
      <c r="PXG4" s="31"/>
      <c r="PXH4" s="31"/>
      <c r="PXI4" s="31"/>
      <c r="PXJ4" s="31"/>
      <c r="PXK4" s="31"/>
      <c r="PXL4" s="31"/>
      <c r="PXM4" s="31"/>
      <c r="PXN4" s="31"/>
      <c r="PXO4" s="31"/>
      <c r="PXP4" s="31"/>
      <c r="PXQ4" s="31"/>
      <c r="PXR4" s="31"/>
      <c r="PXS4" s="31"/>
      <c r="PXT4" s="31"/>
      <c r="PXU4" s="31"/>
      <c r="PXV4" s="31"/>
      <c r="PXW4" s="31"/>
      <c r="PXX4" s="31"/>
      <c r="PXY4" s="31"/>
      <c r="PXZ4" s="31"/>
      <c r="PYA4" s="31"/>
      <c r="PYB4" s="31"/>
      <c r="PYC4" s="31"/>
      <c r="PYD4" s="31"/>
      <c r="PYE4" s="31"/>
      <c r="PYF4" s="31"/>
      <c r="PYG4" s="31"/>
      <c r="PYH4" s="31"/>
      <c r="PYI4" s="31"/>
      <c r="PYJ4" s="31"/>
      <c r="PYK4" s="31"/>
      <c r="PYL4" s="31"/>
      <c r="PYM4" s="31"/>
      <c r="PYN4" s="31"/>
      <c r="PYO4" s="31"/>
      <c r="PYP4" s="31"/>
      <c r="PYQ4" s="31"/>
      <c r="PYR4" s="31"/>
      <c r="PYS4" s="31"/>
      <c r="PYT4" s="31"/>
      <c r="PYU4" s="31"/>
      <c r="PYV4" s="31"/>
      <c r="PYW4" s="31"/>
      <c r="PYX4" s="31"/>
      <c r="PYY4" s="31"/>
      <c r="PYZ4" s="31"/>
      <c r="PZA4" s="31"/>
      <c r="PZB4" s="31"/>
      <c r="PZC4" s="31"/>
      <c r="PZD4" s="31"/>
      <c r="PZE4" s="31"/>
      <c r="PZF4" s="31"/>
      <c r="PZG4" s="31"/>
      <c r="PZH4" s="31"/>
      <c r="PZI4" s="31"/>
      <c r="PZJ4" s="31"/>
      <c r="PZK4" s="31"/>
      <c r="PZL4" s="31"/>
      <c r="PZM4" s="31"/>
      <c r="PZN4" s="31"/>
      <c r="PZO4" s="31"/>
      <c r="PZP4" s="31"/>
      <c r="PZQ4" s="31"/>
      <c r="PZR4" s="31"/>
      <c r="PZS4" s="31"/>
      <c r="PZT4" s="31"/>
      <c r="PZU4" s="31"/>
      <c r="PZV4" s="31"/>
      <c r="PZW4" s="31"/>
      <c r="PZX4" s="31"/>
      <c r="PZY4" s="31"/>
      <c r="PZZ4" s="31"/>
      <c r="QAA4" s="31"/>
      <c r="QAB4" s="31"/>
      <c r="QAC4" s="31"/>
      <c r="QAD4" s="31"/>
      <c r="QAE4" s="31"/>
      <c r="QAF4" s="31"/>
      <c r="QAG4" s="31"/>
      <c r="QAH4" s="31"/>
      <c r="QAI4" s="31"/>
      <c r="QAJ4" s="31"/>
      <c r="QAK4" s="31"/>
      <c r="QAL4" s="31"/>
      <c r="QAM4" s="31"/>
      <c r="QAN4" s="31"/>
      <c r="QAO4" s="31"/>
      <c r="QAP4" s="31"/>
      <c r="QAQ4" s="31"/>
      <c r="QAR4" s="31"/>
      <c r="QAS4" s="31"/>
      <c r="QAT4" s="31"/>
      <c r="QAU4" s="31"/>
      <c r="QAV4" s="31"/>
      <c r="QAW4" s="31"/>
      <c r="QAX4" s="31"/>
      <c r="QAY4" s="31"/>
      <c r="QAZ4" s="31"/>
      <c r="QBA4" s="31"/>
      <c r="QBB4" s="31"/>
      <c r="QBC4" s="31"/>
      <c r="QBD4" s="31"/>
      <c r="QBE4" s="31"/>
      <c r="QBF4" s="31"/>
      <c r="QBG4" s="31"/>
      <c r="QBH4" s="31"/>
      <c r="QBI4" s="31"/>
      <c r="QBJ4" s="31"/>
      <c r="QBK4" s="31"/>
      <c r="QBL4" s="31"/>
      <c r="QBM4" s="31"/>
      <c r="QBN4" s="31"/>
      <c r="QBO4" s="31"/>
      <c r="QBP4" s="31"/>
      <c r="QBQ4" s="31"/>
      <c r="QBR4" s="31"/>
      <c r="QBS4" s="31"/>
      <c r="QBT4" s="31"/>
      <c r="QBU4" s="31"/>
      <c r="QBV4" s="31"/>
      <c r="QBW4" s="31"/>
      <c r="QBX4" s="31"/>
      <c r="QBY4" s="31"/>
      <c r="QBZ4" s="31"/>
      <c r="QCA4" s="31"/>
      <c r="QCB4" s="31"/>
      <c r="QCC4" s="31"/>
      <c r="QCD4" s="31"/>
      <c r="QCE4" s="31"/>
      <c r="QCF4" s="31"/>
      <c r="QCG4" s="31"/>
      <c r="QCH4" s="31"/>
      <c r="QCI4" s="31"/>
      <c r="QCJ4" s="31"/>
      <c r="QCK4" s="31"/>
      <c r="QCL4" s="31"/>
      <c r="QCM4" s="31"/>
      <c r="QCN4" s="31"/>
      <c r="QCO4" s="31"/>
      <c r="QCP4" s="31"/>
      <c r="QCQ4" s="31"/>
      <c r="QCR4" s="31"/>
      <c r="QCS4" s="31"/>
      <c r="QCT4" s="31"/>
      <c r="QCU4" s="31"/>
      <c r="QCV4" s="31"/>
      <c r="QCW4" s="31"/>
      <c r="QCX4" s="31"/>
      <c r="QCY4" s="31"/>
      <c r="QCZ4" s="31"/>
      <c r="QDA4" s="31"/>
      <c r="QDB4" s="31"/>
      <c r="QDC4" s="31"/>
      <c r="QDD4" s="31"/>
      <c r="QDE4" s="31"/>
      <c r="QDF4" s="31"/>
      <c r="QDG4" s="31"/>
      <c r="QDH4" s="31"/>
      <c r="QDI4" s="31"/>
      <c r="QDJ4" s="31"/>
      <c r="QDK4" s="31"/>
      <c r="QDL4" s="31"/>
      <c r="QDM4" s="31"/>
      <c r="QDN4" s="31"/>
      <c r="QDO4" s="31"/>
      <c r="QDP4" s="31"/>
      <c r="QDQ4" s="31"/>
      <c r="QDR4" s="31"/>
      <c r="QDS4" s="31"/>
      <c r="QDT4" s="31"/>
      <c r="QDU4" s="31"/>
      <c r="QDV4" s="31"/>
      <c r="QDW4" s="31"/>
      <c r="QDX4" s="31"/>
      <c r="QDY4" s="31"/>
      <c r="QDZ4" s="31"/>
      <c r="QEA4" s="31"/>
      <c r="QEB4" s="31"/>
      <c r="QEC4" s="31"/>
      <c r="QED4" s="31"/>
      <c r="QEE4" s="31"/>
      <c r="QEF4" s="31"/>
      <c r="QEG4" s="31"/>
      <c r="QEH4" s="31"/>
      <c r="QEI4" s="31"/>
      <c r="QEJ4" s="31"/>
      <c r="QEK4" s="31"/>
      <c r="QEL4" s="31"/>
      <c r="QEM4" s="31"/>
      <c r="QEN4" s="31"/>
      <c r="QEO4" s="31"/>
      <c r="QEP4" s="31"/>
      <c r="QEQ4" s="31"/>
      <c r="QER4" s="31"/>
      <c r="QES4" s="31"/>
      <c r="QET4" s="31"/>
      <c r="QEU4" s="31"/>
      <c r="QEV4" s="31"/>
      <c r="QEW4" s="31"/>
      <c r="QEX4" s="31"/>
      <c r="QEY4" s="31"/>
      <c r="QEZ4" s="31"/>
      <c r="QFA4" s="31"/>
      <c r="QFB4" s="31"/>
      <c r="QFC4" s="31"/>
      <c r="QFD4" s="31"/>
      <c r="QFE4" s="31"/>
      <c r="QFF4" s="31"/>
      <c r="QFG4" s="31"/>
      <c r="QFH4" s="31"/>
      <c r="QFI4" s="31"/>
      <c r="QFJ4" s="31"/>
      <c r="QFK4" s="31"/>
      <c r="QFL4" s="31"/>
      <c r="QFM4" s="31"/>
      <c r="QFN4" s="31"/>
      <c r="QFO4" s="31"/>
      <c r="QFP4" s="31"/>
      <c r="QFQ4" s="31"/>
      <c r="QFR4" s="31"/>
      <c r="QFS4" s="31"/>
      <c r="QFT4" s="31"/>
      <c r="QFU4" s="31"/>
      <c r="QFV4" s="31"/>
      <c r="QFW4" s="31"/>
      <c r="QFX4" s="31"/>
      <c r="QFY4" s="31"/>
      <c r="QFZ4" s="31"/>
      <c r="QGA4" s="31"/>
      <c r="QGB4" s="31"/>
      <c r="QGC4" s="31"/>
      <c r="QGD4" s="31"/>
      <c r="QGE4" s="31"/>
      <c r="QGF4" s="31"/>
      <c r="QGG4" s="31"/>
      <c r="QGH4" s="31"/>
      <c r="QGI4" s="31"/>
      <c r="QGJ4" s="31"/>
      <c r="QGK4" s="31"/>
      <c r="QGL4" s="31"/>
      <c r="QGM4" s="31"/>
      <c r="QGN4" s="31"/>
      <c r="QGO4" s="31"/>
      <c r="QGP4" s="31"/>
      <c r="QGQ4" s="31"/>
      <c r="QGR4" s="31"/>
      <c r="QGS4" s="31"/>
      <c r="QGT4" s="31"/>
      <c r="QGU4" s="31"/>
      <c r="QGV4" s="31"/>
      <c r="QGW4" s="31"/>
      <c r="QGX4" s="31"/>
      <c r="QGY4" s="31"/>
      <c r="QGZ4" s="31"/>
      <c r="QHA4" s="31"/>
      <c r="QHB4" s="31"/>
      <c r="QHC4" s="31"/>
      <c r="QHD4" s="31"/>
      <c r="QHE4" s="31"/>
      <c r="QHF4" s="31"/>
      <c r="QHG4" s="31"/>
      <c r="QHH4" s="31"/>
      <c r="QHI4" s="31"/>
      <c r="QHJ4" s="31"/>
      <c r="QHK4" s="31"/>
      <c r="QHL4" s="31"/>
      <c r="QHM4" s="31"/>
      <c r="QHN4" s="31"/>
      <c r="QHO4" s="31"/>
      <c r="QHP4" s="31"/>
      <c r="QHQ4" s="31"/>
      <c r="QHR4" s="31"/>
      <c r="QHS4" s="31"/>
      <c r="QHT4" s="31"/>
      <c r="QHU4" s="31"/>
      <c r="QHV4" s="31"/>
      <c r="QHW4" s="31"/>
      <c r="QHX4" s="31"/>
      <c r="QHY4" s="31"/>
      <c r="QHZ4" s="31"/>
      <c r="QIA4" s="31"/>
      <c r="QIB4" s="31"/>
      <c r="QIC4" s="31"/>
      <c r="QID4" s="31"/>
      <c r="QIE4" s="31"/>
      <c r="QIF4" s="31"/>
      <c r="QIG4" s="31"/>
      <c r="QIH4" s="31"/>
      <c r="QII4" s="31"/>
      <c r="QIJ4" s="31"/>
      <c r="QIK4" s="31"/>
      <c r="QIL4" s="31"/>
      <c r="QIM4" s="31"/>
      <c r="QIN4" s="31"/>
      <c r="QIO4" s="31"/>
      <c r="QIP4" s="31"/>
      <c r="QIQ4" s="31"/>
      <c r="QIR4" s="31"/>
      <c r="QIS4" s="31"/>
      <c r="QIT4" s="31"/>
      <c r="QIU4" s="31"/>
      <c r="QIV4" s="31"/>
      <c r="QIW4" s="31"/>
      <c r="QIX4" s="31"/>
      <c r="QIY4" s="31"/>
      <c r="QIZ4" s="31"/>
      <c r="QJA4" s="31"/>
      <c r="QJB4" s="31"/>
      <c r="QJC4" s="31"/>
      <c r="QJD4" s="31"/>
      <c r="QJE4" s="31"/>
      <c r="QJF4" s="31"/>
      <c r="QJG4" s="31"/>
      <c r="QJH4" s="31"/>
      <c r="QJI4" s="31"/>
      <c r="QJJ4" s="31"/>
      <c r="QJK4" s="31"/>
      <c r="QJL4" s="31"/>
      <c r="QJM4" s="31"/>
      <c r="QJN4" s="31"/>
      <c r="QJO4" s="31"/>
      <c r="QJP4" s="31"/>
      <c r="QJQ4" s="31"/>
      <c r="QJR4" s="31"/>
      <c r="QJS4" s="31"/>
      <c r="QJT4" s="31"/>
      <c r="QJU4" s="31"/>
      <c r="QJV4" s="31"/>
      <c r="QJW4" s="31"/>
      <c r="QJX4" s="31"/>
      <c r="QJY4" s="31"/>
      <c r="QJZ4" s="31"/>
      <c r="QKA4" s="31"/>
      <c r="QKB4" s="31"/>
      <c r="QKC4" s="31"/>
      <c r="QKD4" s="31"/>
      <c r="QKE4" s="31"/>
      <c r="QKF4" s="31"/>
      <c r="QKG4" s="31"/>
      <c r="QKH4" s="31"/>
      <c r="QKI4" s="31"/>
      <c r="QKJ4" s="31"/>
      <c r="QKK4" s="31"/>
      <c r="QKL4" s="31"/>
      <c r="QKM4" s="31"/>
      <c r="QKN4" s="31"/>
      <c r="QKO4" s="31"/>
      <c r="QKP4" s="31"/>
      <c r="QKQ4" s="31"/>
      <c r="QKR4" s="31"/>
      <c r="QKS4" s="31"/>
      <c r="QKT4" s="31"/>
      <c r="QKU4" s="31"/>
      <c r="QKV4" s="31"/>
      <c r="QKW4" s="31"/>
      <c r="QKX4" s="31"/>
      <c r="QKY4" s="31"/>
      <c r="QKZ4" s="31"/>
      <c r="QLA4" s="31"/>
      <c r="QLB4" s="31"/>
      <c r="QLC4" s="31"/>
      <c r="QLD4" s="31"/>
      <c r="QLE4" s="31"/>
      <c r="QLF4" s="31"/>
      <c r="QLG4" s="31"/>
      <c r="QLH4" s="31"/>
      <c r="QLI4" s="31"/>
      <c r="QLJ4" s="31"/>
      <c r="QLK4" s="31"/>
      <c r="QLL4" s="31"/>
      <c r="QLM4" s="31"/>
      <c r="QLN4" s="31"/>
      <c r="QLO4" s="31"/>
      <c r="QLP4" s="31"/>
      <c r="QLQ4" s="31"/>
      <c r="QLR4" s="31"/>
      <c r="QLS4" s="31"/>
      <c r="QLT4" s="31"/>
      <c r="QLU4" s="31"/>
      <c r="QLV4" s="31"/>
      <c r="QLW4" s="31"/>
      <c r="QLX4" s="31"/>
      <c r="QLY4" s="31"/>
      <c r="QLZ4" s="31"/>
      <c r="QMA4" s="31"/>
      <c r="QMB4" s="31"/>
      <c r="QMC4" s="31"/>
      <c r="QMD4" s="31"/>
      <c r="QME4" s="31"/>
      <c r="QMF4" s="31"/>
      <c r="QMG4" s="31"/>
      <c r="QMH4" s="31"/>
      <c r="QMI4" s="31"/>
      <c r="QMJ4" s="31"/>
      <c r="QMK4" s="31"/>
      <c r="QML4" s="31"/>
      <c r="QMM4" s="31"/>
      <c r="QMN4" s="31"/>
      <c r="QMO4" s="31"/>
      <c r="QMP4" s="31"/>
      <c r="QMQ4" s="31"/>
      <c r="QMR4" s="31"/>
      <c r="QMS4" s="31"/>
      <c r="QMT4" s="31"/>
      <c r="QMU4" s="31"/>
      <c r="QMV4" s="31"/>
      <c r="QMW4" s="31"/>
      <c r="QMX4" s="31"/>
      <c r="QMY4" s="31"/>
      <c r="QMZ4" s="31"/>
      <c r="QNA4" s="31"/>
      <c r="QNB4" s="31"/>
      <c r="QNC4" s="31"/>
      <c r="QND4" s="31"/>
      <c r="QNE4" s="31"/>
      <c r="QNF4" s="31"/>
      <c r="QNG4" s="31"/>
      <c r="QNH4" s="31"/>
      <c r="QNI4" s="31"/>
      <c r="QNJ4" s="31"/>
      <c r="QNK4" s="31"/>
      <c r="QNL4" s="31"/>
      <c r="QNM4" s="31"/>
      <c r="QNN4" s="31"/>
      <c r="QNO4" s="31"/>
      <c r="QNP4" s="31"/>
      <c r="QNQ4" s="31"/>
      <c r="QNR4" s="31"/>
      <c r="QNS4" s="31"/>
      <c r="QNT4" s="31"/>
      <c r="QNU4" s="31"/>
      <c r="QNV4" s="31"/>
      <c r="QNW4" s="31"/>
      <c r="QNX4" s="31"/>
      <c r="QNY4" s="31"/>
      <c r="QNZ4" s="31"/>
      <c r="QOA4" s="31"/>
      <c r="QOB4" s="31"/>
      <c r="QOC4" s="31"/>
      <c r="QOD4" s="31"/>
      <c r="QOE4" s="31"/>
      <c r="QOF4" s="31"/>
      <c r="QOG4" s="31"/>
      <c r="QOH4" s="31"/>
      <c r="QOI4" s="31"/>
      <c r="QOJ4" s="31"/>
      <c r="QOK4" s="31"/>
      <c r="QOL4" s="31"/>
      <c r="QOM4" s="31"/>
      <c r="QON4" s="31"/>
      <c r="QOO4" s="31"/>
      <c r="QOP4" s="31"/>
      <c r="QOQ4" s="31"/>
      <c r="QOR4" s="31"/>
      <c r="QOS4" s="31"/>
      <c r="QOT4" s="31"/>
      <c r="QOU4" s="31"/>
      <c r="QOV4" s="31"/>
      <c r="QOW4" s="31"/>
      <c r="QOX4" s="31"/>
      <c r="QOY4" s="31"/>
      <c r="QOZ4" s="31"/>
      <c r="QPA4" s="31"/>
      <c r="QPB4" s="31"/>
      <c r="QPC4" s="31"/>
      <c r="QPD4" s="31"/>
      <c r="QPE4" s="31"/>
      <c r="QPF4" s="31"/>
      <c r="QPG4" s="31"/>
      <c r="QPH4" s="31"/>
      <c r="QPI4" s="31"/>
      <c r="QPJ4" s="31"/>
      <c r="QPK4" s="31"/>
      <c r="QPL4" s="31"/>
      <c r="QPM4" s="31"/>
      <c r="QPN4" s="31"/>
      <c r="QPO4" s="31"/>
      <c r="QPP4" s="31"/>
      <c r="QPQ4" s="31"/>
      <c r="QPR4" s="31"/>
      <c r="QPS4" s="31"/>
      <c r="QPT4" s="31"/>
      <c r="QPU4" s="31"/>
      <c r="QPV4" s="31"/>
      <c r="QPW4" s="31"/>
      <c r="QPX4" s="31"/>
      <c r="QPY4" s="31"/>
      <c r="QPZ4" s="31"/>
      <c r="QQA4" s="31"/>
      <c r="QQB4" s="31"/>
      <c r="QQC4" s="31"/>
      <c r="QQD4" s="31"/>
      <c r="QQE4" s="31"/>
      <c r="QQF4" s="31"/>
      <c r="QQG4" s="31"/>
      <c r="QQH4" s="31"/>
      <c r="QQI4" s="31"/>
      <c r="QQJ4" s="31"/>
      <c r="QQK4" s="31"/>
      <c r="QQL4" s="31"/>
      <c r="QQM4" s="31"/>
      <c r="QQN4" s="31"/>
      <c r="QQO4" s="31"/>
      <c r="QQP4" s="31"/>
      <c r="QQQ4" s="31"/>
      <c r="QQR4" s="31"/>
      <c r="QQS4" s="31"/>
      <c r="QQT4" s="31"/>
      <c r="QQU4" s="31"/>
      <c r="QQV4" s="31"/>
      <c r="QQW4" s="31"/>
      <c r="QQX4" s="31"/>
      <c r="QQY4" s="31"/>
      <c r="QQZ4" s="31"/>
      <c r="QRA4" s="31"/>
      <c r="QRB4" s="31"/>
      <c r="QRC4" s="31"/>
      <c r="QRD4" s="31"/>
      <c r="QRE4" s="31"/>
      <c r="QRF4" s="31"/>
      <c r="QRG4" s="31"/>
      <c r="QRH4" s="31"/>
      <c r="QRI4" s="31"/>
      <c r="QRJ4" s="31"/>
      <c r="QRK4" s="31"/>
      <c r="QRL4" s="31"/>
      <c r="QRM4" s="31"/>
      <c r="QRN4" s="31"/>
      <c r="QRO4" s="31"/>
      <c r="QRP4" s="31"/>
      <c r="QRQ4" s="31"/>
      <c r="QRR4" s="31"/>
      <c r="QRS4" s="31"/>
      <c r="QRT4" s="31"/>
      <c r="QRU4" s="31"/>
      <c r="QRV4" s="31"/>
      <c r="QRW4" s="31"/>
      <c r="QRX4" s="31"/>
      <c r="QRY4" s="31"/>
      <c r="QRZ4" s="31"/>
      <c r="QSA4" s="31"/>
      <c r="QSB4" s="31"/>
      <c r="QSC4" s="31"/>
      <c r="QSD4" s="31"/>
      <c r="QSE4" s="31"/>
      <c r="QSF4" s="31"/>
      <c r="QSG4" s="31"/>
      <c r="QSH4" s="31"/>
      <c r="QSI4" s="31"/>
      <c r="QSJ4" s="31"/>
      <c r="QSK4" s="31"/>
      <c r="QSL4" s="31"/>
      <c r="QSM4" s="31"/>
      <c r="QSN4" s="31"/>
      <c r="QSO4" s="31"/>
      <c r="QSP4" s="31"/>
      <c r="QSQ4" s="31"/>
      <c r="QSR4" s="31"/>
      <c r="QSS4" s="31"/>
      <c r="QST4" s="31"/>
      <c r="QSU4" s="31"/>
      <c r="QSV4" s="31"/>
      <c r="QSW4" s="31"/>
      <c r="QSX4" s="31"/>
      <c r="QSY4" s="31"/>
      <c r="QSZ4" s="31"/>
      <c r="QTA4" s="31"/>
      <c r="QTB4" s="31"/>
      <c r="QTC4" s="31"/>
      <c r="QTD4" s="31"/>
      <c r="QTE4" s="31"/>
      <c r="QTF4" s="31"/>
      <c r="QTG4" s="31"/>
      <c r="QTH4" s="31"/>
      <c r="QTI4" s="31"/>
      <c r="QTJ4" s="31"/>
      <c r="QTK4" s="31"/>
      <c r="QTL4" s="31"/>
      <c r="QTM4" s="31"/>
      <c r="QTN4" s="31"/>
      <c r="QTO4" s="31"/>
      <c r="QTP4" s="31"/>
      <c r="QTQ4" s="31"/>
      <c r="QTR4" s="31"/>
      <c r="QTS4" s="31"/>
      <c r="QTT4" s="31"/>
      <c r="QTU4" s="31"/>
      <c r="QTV4" s="31"/>
      <c r="QTW4" s="31"/>
      <c r="QTX4" s="31"/>
      <c r="QTY4" s="31"/>
      <c r="QTZ4" s="31"/>
      <c r="QUA4" s="31"/>
      <c r="QUB4" s="31"/>
      <c r="QUC4" s="31"/>
      <c r="QUD4" s="31"/>
      <c r="QUE4" s="31"/>
      <c r="QUF4" s="31"/>
      <c r="QUG4" s="31"/>
      <c r="QUH4" s="31"/>
      <c r="QUI4" s="31"/>
      <c r="QUJ4" s="31"/>
      <c r="QUK4" s="31"/>
      <c r="QUL4" s="31"/>
      <c r="QUM4" s="31"/>
      <c r="QUN4" s="31"/>
      <c r="QUO4" s="31"/>
      <c r="QUP4" s="31"/>
      <c r="QUQ4" s="31"/>
      <c r="QUR4" s="31"/>
      <c r="QUS4" s="31"/>
      <c r="QUT4" s="31"/>
      <c r="QUU4" s="31"/>
      <c r="QUV4" s="31"/>
      <c r="QUW4" s="31"/>
      <c r="QUX4" s="31"/>
      <c r="QUY4" s="31"/>
      <c r="QUZ4" s="31"/>
      <c r="QVA4" s="31"/>
      <c r="QVB4" s="31"/>
      <c r="QVC4" s="31"/>
      <c r="QVD4" s="31"/>
      <c r="QVE4" s="31"/>
      <c r="QVF4" s="31"/>
      <c r="QVG4" s="31"/>
      <c r="QVH4" s="31"/>
      <c r="QVI4" s="31"/>
      <c r="QVJ4" s="31"/>
      <c r="QVK4" s="31"/>
      <c r="QVL4" s="31"/>
      <c r="QVM4" s="31"/>
      <c r="QVN4" s="31"/>
      <c r="QVO4" s="31"/>
      <c r="QVP4" s="31"/>
      <c r="QVQ4" s="31"/>
      <c r="QVR4" s="31"/>
      <c r="QVS4" s="31"/>
      <c r="QVT4" s="31"/>
      <c r="QVU4" s="31"/>
      <c r="QVV4" s="31"/>
      <c r="QVW4" s="31"/>
      <c r="QVX4" s="31"/>
      <c r="QVY4" s="31"/>
      <c r="QVZ4" s="31"/>
      <c r="QWA4" s="31"/>
      <c r="QWB4" s="31"/>
      <c r="QWC4" s="31"/>
      <c r="QWD4" s="31"/>
      <c r="QWE4" s="31"/>
      <c r="QWF4" s="31"/>
      <c r="QWG4" s="31"/>
      <c r="QWH4" s="31"/>
      <c r="QWI4" s="31"/>
      <c r="QWJ4" s="31"/>
      <c r="QWK4" s="31"/>
      <c r="QWL4" s="31"/>
      <c r="QWM4" s="31"/>
      <c r="QWN4" s="31"/>
      <c r="QWO4" s="31"/>
      <c r="QWP4" s="31"/>
      <c r="QWQ4" s="31"/>
      <c r="QWR4" s="31"/>
      <c r="QWS4" s="31"/>
      <c r="QWT4" s="31"/>
      <c r="QWU4" s="31"/>
      <c r="QWV4" s="31"/>
      <c r="QWW4" s="31"/>
      <c r="QWX4" s="31"/>
      <c r="QWY4" s="31"/>
      <c r="QWZ4" s="31"/>
      <c r="QXA4" s="31"/>
      <c r="QXB4" s="31"/>
      <c r="QXC4" s="31"/>
      <c r="QXD4" s="31"/>
      <c r="QXE4" s="31"/>
      <c r="QXF4" s="31"/>
      <c r="QXG4" s="31"/>
      <c r="QXH4" s="31"/>
      <c r="QXI4" s="31"/>
      <c r="QXJ4" s="31"/>
      <c r="QXK4" s="31"/>
      <c r="QXL4" s="31"/>
      <c r="QXM4" s="31"/>
      <c r="QXN4" s="31"/>
      <c r="QXO4" s="31"/>
      <c r="QXP4" s="31"/>
      <c r="QXQ4" s="31"/>
      <c r="QXR4" s="31"/>
      <c r="QXS4" s="31"/>
      <c r="QXT4" s="31"/>
      <c r="QXU4" s="31"/>
      <c r="QXV4" s="31"/>
      <c r="QXW4" s="31"/>
      <c r="QXX4" s="31"/>
      <c r="QXY4" s="31"/>
      <c r="QXZ4" s="31"/>
      <c r="QYA4" s="31"/>
      <c r="QYB4" s="31"/>
      <c r="QYC4" s="31"/>
      <c r="QYD4" s="31"/>
      <c r="QYE4" s="31"/>
      <c r="QYF4" s="31"/>
      <c r="QYG4" s="31"/>
      <c r="QYH4" s="31"/>
      <c r="QYI4" s="31"/>
      <c r="QYJ4" s="31"/>
      <c r="QYK4" s="31"/>
      <c r="QYL4" s="31"/>
      <c r="QYM4" s="31"/>
      <c r="QYN4" s="31"/>
      <c r="QYO4" s="31"/>
      <c r="QYP4" s="31"/>
      <c r="QYQ4" s="31"/>
      <c r="QYR4" s="31"/>
      <c r="QYS4" s="31"/>
      <c r="QYT4" s="31"/>
      <c r="QYU4" s="31"/>
      <c r="QYV4" s="31"/>
      <c r="QYW4" s="31"/>
      <c r="QYX4" s="31"/>
      <c r="QYY4" s="31"/>
      <c r="QYZ4" s="31"/>
      <c r="QZA4" s="31"/>
      <c r="QZB4" s="31"/>
      <c r="QZC4" s="31"/>
      <c r="QZD4" s="31"/>
      <c r="QZE4" s="31"/>
      <c r="QZF4" s="31"/>
      <c r="QZG4" s="31"/>
      <c r="QZH4" s="31"/>
      <c r="QZI4" s="31"/>
      <c r="QZJ4" s="31"/>
      <c r="QZK4" s="31"/>
      <c r="QZL4" s="31"/>
      <c r="QZM4" s="31"/>
      <c r="QZN4" s="31"/>
      <c r="QZO4" s="31"/>
      <c r="QZP4" s="31"/>
      <c r="QZQ4" s="31"/>
      <c r="QZR4" s="31"/>
      <c r="QZS4" s="31"/>
      <c r="QZT4" s="31"/>
      <c r="QZU4" s="31"/>
      <c r="QZV4" s="31"/>
      <c r="QZW4" s="31"/>
      <c r="QZX4" s="31"/>
      <c r="QZY4" s="31"/>
      <c r="QZZ4" s="31"/>
      <c r="RAA4" s="31"/>
      <c r="RAB4" s="31"/>
      <c r="RAC4" s="31"/>
      <c r="RAD4" s="31"/>
      <c r="RAE4" s="31"/>
      <c r="RAF4" s="31"/>
      <c r="RAG4" s="31"/>
      <c r="RAH4" s="31"/>
      <c r="RAI4" s="31"/>
      <c r="RAJ4" s="31"/>
      <c r="RAK4" s="31"/>
      <c r="RAL4" s="31"/>
      <c r="RAM4" s="31"/>
      <c r="RAN4" s="31"/>
      <c r="RAO4" s="31"/>
      <c r="RAP4" s="31"/>
      <c r="RAQ4" s="31"/>
      <c r="RAR4" s="31"/>
      <c r="RAS4" s="31"/>
      <c r="RAT4" s="31"/>
      <c r="RAU4" s="31"/>
      <c r="RAV4" s="31"/>
      <c r="RAW4" s="31"/>
      <c r="RAX4" s="31"/>
      <c r="RAY4" s="31"/>
      <c r="RAZ4" s="31"/>
      <c r="RBA4" s="31"/>
      <c r="RBB4" s="31"/>
      <c r="RBC4" s="31"/>
      <c r="RBD4" s="31"/>
      <c r="RBE4" s="31"/>
      <c r="RBF4" s="31"/>
      <c r="RBG4" s="31"/>
      <c r="RBH4" s="31"/>
      <c r="RBI4" s="31"/>
      <c r="RBJ4" s="31"/>
      <c r="RBK4" s="31"/>
      <c r="RBL4" s="31"/>
      <c r="RBM4" s="31"/>
      <c r="RBN4" s="31"/>
      <c r="RBO4" s="31"/>
      <c r="RBP4" s="31"/>
      <c r="RBQ4" s="31"/>
      <c r="RBR4" s="31"/>
      <c r="RBS4" s="31"/>
      <c r="RBT4" s="31"/>
      <c r="RBU4" s="31"/>
      <c r="RBV4" s="31"/>
      <c r="RBW4" s="31"/>
      <c r="RBX4" s="31"/>
      <c r="RBY4" s="31"/>
      <c r="RBZ4" s="31"/>
      <c r="RCA4" s="31"/>
      <c r="RCB4" s="31"/>
      <c r="RCC4" s="31"/>
      <c r="RCD4" s="31"/>
      <c r="RCE4" s="31"/>
      <c r="RCF4" s="31"/>
      <c r="RCG4" s="31"/>
      <c r="RCH4" s="31"/>
      <c r="RCI4" s="31"/>
      <c r="RCJ4" s="31"/>
      <c r="RCK4" s="31"/>
      <c r="RCL4" s="31"/>
      <c r="RCM4" s="31"/>
      <c r="RCN4" s="31"/>
      <c r="RCO4" s="31"/>
      <c r="RCP4" s="31"/>
      <c r="RCQ4" s="31"/>
      <c r="RCR4" s="31"/>
      <c r="RCS4" s="31"/>
      <c r="RCT4" s="31"/>
      <c r="RCU4" s="31"/>
      <c r="RCV4" s="31"/>
      <c r="RCW4" s="31"/>
      <c r="RCX4" s="31"/>
      <c r="RCY4" s="31"/>
      <c r="RCZ4" s="31"/>
      <c r="RDA4" s="31"/>
      <c r="RDB4" s="31"/>
      <c r="RDC4" s="31"/>
      <c r="RDD4" s="31"/>
      <c r="RDE4" s="31"/>
      <c r="RDF4" s="31"/>
      <c r="RDG4" s="31"/>
      <c r="RDH4" s="31"/>
      <c r="RDI4" s="31"/>
      <c r="RDJ4" s="31"/>
      <c r="RDK4" s="31"/>
      <c r="RDL4" s="31"/>
      <c r="RDM4" s="31"/>
      <c r="RDN4" s="31"/>
      <c r="RDO4" s="31"/>
      <c r="RDP4" s="31"/>
      <c r="RDQ4" s="31"/>
      <c r="RDR4" s="31"/>
      <c r="RDS4" s="31"/>
      <c r="RDT4" s="31"/>
      <c r="RDU4" s="31"/>
      <c r="RDV4" s="31"/>
      <c r="RDW4" s="31"/>
      <c r="RDX4" s="31"/>
      <c r="RDY4" s="31"/>
      <c r="RDZ4" s="31"/>
      <c r="REA4" s="31"/>
      <c r="REB4" s="31"/>
      <c r="REC4" s="31"/>
      <c r="RED4" s="31"/>
      <c r="REE4" s="31"/>
      <c r="REF4" s="31"/>
      <c r="REG4" s="31"/>
      <c r="REH4" s="31"/>
      <c r="REI4" s="31"/>
      <c r="REJ4" s="31"/>
      <c r="REK4" s="31"/>
      <c r="REL4" s="31"/>
      <c r="REM4" s="31"/>
      <c r="REN4" s="31"/>
      <c r="REO4" s="31"/>
      <c r="REP4" s="31"/>
      <c r="REQ4" s="31"/>
      <c r="RER4" s="31"/>
      <c r="RES4" s="31"/>
      <c r="RET4" s="31"/>
      <c r="REU4" s="31"/>
      <c r="REV4" s="31"/>
      <c r="REW4" s="31"/>
      <c r="REX4" s="31"/>
      <c r="REY4" s="31"/>
      <c r="REZ4" s="31"/>
      <c r="RFA4" s="31"/>
      <c r="RFB4" s="31"/>
      <c r="RFC4" s="31"/>
      <c r="RFD4" s="31"/>
      <c r="RFE4" s="31"/>
      <c r="RFF4" s="31"/>
      <c r="RFG4" s="31"/>
      <c r="RFH4" s="31"/>
      <c r="RFI4" s="31"/>
      <c r="RFJ4" s="31"/>
      <c r="RFK4" s="31"/>
      <c r="RFL4" s="31"/>
      <c r="RFM4" s="31"/>
      <c r="RFN4" s="31"/>
      <c r="RFO4" s="31"/>
      <c r="RFP4" s="31"/>
      <c r="RFQ4" s="31"/>
      <c r="RFR4" s="31"/>
      <c r="RFS4" s="31"/>
      <c r="RFT4" s="31"/>
      <c r="RFU4" s="31"/>
      <c r="RFV4" s="31"/>
      <c r="RFW4" s="31"/>
      <c r="RFX4" s="31"/>
      <c r="RFY4" s="31"/>
      <c r="RFZ4" s="31"/>
      <c r="RGA4" s="31"/>
      <c r="RGB4" s="31"/>
      <c r="RGC4" s="31"/>
      <c r="RGD4" s="31"/>
      <c r="RGE4" s="31"/>
      <c r="RGF4" s="31"/>
      <c r="RGG4" s="31"/>
      <c r="RGH4" s="31"/>
      <c r="RGI4" s="31"/>
      <c r="RGJ4" s="31"/>
      <c r="RGK4" s="31"/>
      <c r="RGL4" s="31"/>
      <c r="RGM4" s="31"/>
      <c r="RGN4" s="31"/>
      <c r="RGO4" s="31"/>
      <c r="RGP4" s="31"/>
      <c r="RGQ4" s="31"/>
      <c r="RGR4" s="31"/>
      <c r="RGS4" s="31"/>
      <c r="RGT4" s="31"/>
      <c r="RGU4" s="31"/>
      <c r="RGV4" s="31"/>
      <c r="RGW4" s="31"/>
      <c r="RGX4" s="31"/>
      <c r="RGY4" s="31"/>
      <c r="RGZ4" s="31"/>
      <c r="RHA4" s="31"/>
      <c r="RHB4" s="31"/>
      <c r="RHC4" s="31"/>
      <c r="RHD4" s="31"/>
      <c r="RHE4" s="31"/>
      <c r="RHF4" s="31"/>
      <c r="RHG4" s="31"/>
      <c r="RHH4" s="31"/>
      <c r="RHI4" s="31"/>
      <c r="RHJ4" s="31"/>
      <c r="RHK4" s="31"/>
      <c r="RHL4" s="31"/>
      <c r="RHM4" s="31"/>
      <c r="RHN4" s="31"/>
      <c r="RHO4" s="31"/>
      <c r="RHP4" s="31"/>
      <c r="RHQ4" s="31"/>
      <c r="RHR4" s="31"/>
      <c r="RHS4" s="31"/>
      <c r="RHT4" s="31"/>
      <c r="RHU4" s="31"/>
      <c r="RHV4" s="31"/>
      <c r="RHW4" s="31"/>
      <c r="RHX4" s="31"/>
      <c r="RHY4" s="31"/>
      <c r="RHZ4" s="31"/>
      <c r="RIA4" s="31"/>
      <c r="RIB4" s="31"/>
      <c r="RIC4" s="31"/>
      <c r="RID4" s="31"/>
      <c r="RIE4" s="31"/>
      <c r="RIF4" s="31"/>
      <c r="RIG4" s="31"/>
      <c r="RIH4" s="31"/>
      <c r="RII4" s="31"/>
      <c r="RIJ4" s="31"/>
      <c r="RIK4" s="31"/>
      <c r="RIL4" s="31"/>
      <c r="RIM4" s="31"/>
      <c r="RIN4" s="31"/>
      <c r="RIO4" s="31"/>
      <c r="RIP4" s="31"/>
      <c r="RIQ4" s="31"/>
      <c r="RIR4" s="31"/>
      <c r="RIS4" s="31"/>
      <c r="RIT4" s="31"/>
      <c r="RIU4" s="31"/>
      <c r="RIV4" s="31"/>
      <c r="RIW4" s="31"/>
      <c r="RIX4" s="31"/>
      <c r="RIY4" s="31"/>
      <c r="RIZ4" s="31"/>
      <c r="RJA4" s="31"/>
      <c r="RJB4" s="31"/>
      <c r="RJC4" s="31"/>
      <c r="RJD4" s="31"/>
      <c r="RJE4" s="31"/>
      <c r="RJF4" s="31"/>
      <c r="RJG4" s="31"/>
      <c r="RJH4" s="31"/>
      <c r="RJI4" s="31"/>
      <c r="RJJ4" s="31"/>
      <c r="RJK4" s="31"/>
      <c r="RJL4" s="31"/>
      <c r="RJM4" s="31"/>
      <c r="RJN4" s="31"/>
      <c r="RJO4" s="31"/>
      <c r="RJP4" s="31"/>
      <c r="RJQ4" s="31"/>
      <c r="RJR4" s="31"/>
      <c r="RJS4" s="31"/>
      <c r="RJT4" s="31"/>
      <c r="RJU4" s="31"/>
      <c r="RJV4" s="31"/>
      <c r="RJW4" s="31"/>
      <c r="RJX4" s="31"/>
      <c r="RJY4" s="31"/>
      <c r="RJZ4" s="31"/>
      <c r="RKA4" s="31"/>
      <c r="RKB4" s="31"/>
      <c r="RKC4" s="31"/>
      <c r="RKD4" s="31"/>
      <c r="RKE4" s="31"/>
      <c r="RKF4" s="31"/>
      <c r="RKG4" s="31"/>
      <c r="RKH4" s="31"/>
      <c r="RKI4" s="31"/>
      <c r="RKJ4" s="31"/>
      <c r="RKK4" s="31"/>
      <c r="RKL4" s="31"/>
      <c r="RKM4" s="31"/>
      <c r="RKN4" s="31"/>
      <c r="RKO4" s="31"/>
      <c r="RKP4" s="31"/>
      <c r="RKQ4" s="31"/>
      <c r="RKR4" s="31"/>
      <c r="RKS4" s="31"/>
      <c r="RKT4" s="31"/>
      <c r="RKU4" s="31"/>
      <c r="RKV4" s="31"/>
      <c r="RKW4" s="31"/>
      <c r="RKX4" s="31"/>
      <c r="RKY4" s="31"/>
      <c r="RKZ4" s="31"/>
      <c r="RLA4" s="31"/>
      <c r="RLB4" s="31"/>
      <c r="RLC4" s="31"/>
      <c r="RLD4" s="31"/>
      <c r="RLE4" s="31"/>
      <c r="RLF4" s="31"/>
      <c r="RLG4" s="31"/>
      <c r="RLH4" s="31"/>
      <c r="RLI4" s="31"/>
      <c r="RLJ4" s="31"/>
      <c r="RLK4" s="31"/>
      <c r="RLL4" s="31"/>
      <c r="RLM4" s="31"/>
      <c r="RLN4" s="31"/>
      <c r="RLO4" s="31"/>
      <c r="RLP4" s="31"/>
      <c r="RLQ4" s="31"/>
      <c r="RLR4" s="31"/>
      <c r="RLS4" s="31"/>
      <c r="RLT4" s="31"/>
      <c r="RLU4" s="31"/>
      <c r="RLV4" s="31"/>
      <c r="RLW4" s="31"/>
      <c r="RLX4" s="31"/>
      <c r="RLY4" s="31"/>
      <c r="RLZ4" s="31"/>
      <c r="RMA4" s="31"/>
      <c r="RMB4" s="31"/>
      <c r="RMC4" s="31"/>
      <c r="RMD4" s="31"/>
      <c r="RME4" s="31"/>
      <c r="RMF4" s="31"/>
      <c r="RMG4" s="31"/>
      <c r="RMH4" s="31"/>
      <c r="RMI4" s="31"/>
      <c r="RMJ4" s="31"/>
      <c r="RMK4" s="31"/>
      <c r="RML4" s="31"/>
      <c r="RMM4" s="31"/>
      <c r="RMN4" s="31"/>
      <c r="RMO4" s="31"/>
      <c r="RMP4" s="31"/>
      <c r="RMQ4" s="31"/>
      <c r="RMR4" s="31"/>
      <c r="RMS4" s="31"/>
      <c r="RMT4" s="31"/>
      <c r="RMU4" s="31"/>
      <c r="RMV4" s="31"/>
      <c r="RMW4" s="31"/>
      <c r="RMX4" s="31"/>
      <c r="RMY4" s="31"/>
      <c r="RMZ4" s="31"/>
      <c r="RNA4" s="31"/>
      <c r="RNB4" s="31"/>
      <c r="RNC4" s="31"/>
      <c r="RND4" s="31"/>
      <c r="RNE4" s="31"/>
      <c r="RNF4" s="31"/>
      <c r="RNG4" s="31"/>
      <c r="RNH4" s="31"/>
      <c r="RNI4" s="31"/>
      <c r="RNJ4" s="31"/>
      <c r="RNK4" s="31"/>
      <c r="RNL4" s="31"/>
      <c r="RNM4" s="31"/>
      <c r="RNN4" s="31"/>
      <c r="RNO4" s="31"/>
      <c r="RNP4" s="31"/>
      <c r="RNQ4" s="31"/>
      <c r="RNR4" s="31"/>
      <c r="RNS4" s="31"/>
      <c r="RNT4" s="31"/>
      <c r="RNU4" s="31"/>
      <c r="RNV4" s="31"/>
      <c r="RNW4" s="31"/>
      <c r="RNX4" s="31"/>
      <c r="RNY4" s="31"/>
      <c r="RNZ4" s="31"/>
      <c r="ROA4" s="31"/>
      <c r="ROB4" s="31"/>
      <c r="ROC4" s="31"/>
      <c r="ROD4" s="31"/>
      <c r="ROE4" s="31"/>
      <c r="ROF4" s="31"/>
      <c r="ROG4" s="31"/>
      <c r="ROH4" s="31"/>
      <c r="ROI4" s="31"/>
      <c r="ROJ4" s="31"/>
      <c r="ROK4" s="31"/>
      <c r="ROL4" s="31"/>
      <c r="ROM4" s="31"/>
      <c r="RON4" s="31"/>
      <c r="ROO4" s="31"/>
      <c r="ROP4" s="31"/>
      <c r="ROQ4" s="31"/>
      <c r="ROR4" s="31"/>
      <c r="ROS4" s="31"/>
      <c r="ROT4" s="31"/>
      <c r="ROU4" s="31"/>
      <c r="ROV4" s="31"/>
      <c r="ROW4" s="31"/>
      <c r="ROX4" s="31"/>
      <c r="ROY4" s="31"/>
      <c r="ROZ4" s="31"/>
      <c r="RPA4" s="31"/>
      <c r="RPB4" s="31"/>
      <c r="RPC4" s="31"/>
      <c r="RPD4" s="31"/>
      <c r="RPE4" s="31"/>
      <c r="RPF4" s="31"/>
      <c r="RPG4" s="31"/>
      <c r="RPH4" s="31"/>
      <c r="RPI4" s="31"/>
      <c r="RPJ4" s="31"/>
      <c r="RPK4" s="31"/>
      <c r="RPL4" s="31"/>
      <c r="RPM4" s="31"/>
      <c r="RPN4" s="31"/>
      <c r="RPO4" s="31"/>
      <c r="RPP4" s="31"/>
      <c r="RPQ4" s="31"/>
      <c r="RPR4" s="31"/>
      <c r="RPS4" s="31"/>
      <c r="RPT4" s="31"/>
      <c r="RPU4" s="31"/>
      <c r="RPV4" s="31"/>
      <c r="RPW4" s="31"/>
      <c r="RPX4" s="31"/>
      <c r="RPY4" s="31"/>
      <c r="RPZ4" s="31"/>
      <c r="RQA4" s="31"/>
      <c r="RQB4" s="31"/>
      <c r="RQC4" s="31"/>
      <c r="RQD4" s="31"/>
      <c r="RQE4" s="31"/>
      <c r="RQF4" s="31"/>
      <c r="RQG4" s="31"/>
      <c r="RQH4" s="31"/>
      <c r="RQI4" s="31"/>
      <c r="RQJ4" s="31"/>
      <c r="RQK4" s="31"/>
      <c r="RQL4" s="31"/>
      <c r="RQM4" s="31"/>
      <c r="RQN4" s="31"/>
      <c r="RQO4" s="31"/>
      <c r="RQP4" s="31"/>
      <c r="RQQ4" s="31"/>
      <c r="RQR4" s="31"/>
      <c r="RQS4" s="31"/>
      <c r="RQT4" s="31"/>
      <c r="RQU4" s="31"/>
      <c r="RQV4" s="31"/>
      <c r="RQW4" s="31"/>
      <c r="RQX4" s="31"/>
      <c r="RQY4" s="31"/>
      <c r="RQZ4" s="31"/>
      <c r="RRA4" s="31"/>
      <c r="RRB4" s="31"/>
      <c r="RRC4" s="31"/>
      <c r="RRD4" s="31"/>
      <c r="RRE4" s="31"/>
      <c r="RRF4" s="31"/>
      <c r="RRG4" s="31"/>
      <c r="RRH4" s="31"/>
      <c r="RRI4" s="31"/>
      <c r="RRJ4" s="31"/>
      <c r="RRK4" s="31"/>
      <c r="RRL4" s="31"/>
      <c r="RRM4" s="31"/>
      <c r="RRN4" s="31"/>
      <c r="RRO4" s="31"/>
      <c r="RRP4" s="31"/>
      <c r="RRQ4" s="31"/>
      <c r="RRR4" s="31"/>
      <c r="RRS4" s="31"/>
      <c r="RRT4" s="31"/>
      <c r="RRU4" s="31"/>
      <c r="RRV4" s="31"/>
      <c r="RRW4" s="31"/>
      <c r="RRX4" s="31"/>
      <c r="RRY4" s="31"/>
      <c r="RRZ4" s="31"/>
      <c r="RSA4" s="31"/>
      <c r="RSB4" s="31"/>
      <c r="RSC4" s="31"/>
      <c r="RSD4" s="31"/>
      <c r="RSE4" s="31"/>
      <c r="RSF4" s="31"/>
      <c r="RSG4" s="31"/>
      <c r="RSH4" s="31"/>
      <c r="RSI4" s="31"/>
      <c r="RSJ4" s="31"/>
      <c r="RSK4" s="31"/>
      <c r="RSL4" s="31"/>
      <c r="RSM4" s="31"/>
      <c r="RSN4" s="31"/>
      <c r="RSO4" s="31"/>
      <c r="RSP4" s="31"/>
      <c r="RSQ4" s="31"/>
      <c r="RSR4" s="31"/>
      <c r="RSS4" s="31"/>
      <c r="RST4" s="31"/>
      <c r="RSU4" s="31"/>
      <c r="RSV4" s="31"/>
      <c r="RSW4" s="31"/>
      <c r="RSX4" s="31"/>
      <c r="RSY4" s="31"/>
      <c r="RSZ4" s="31"/>
      <c r="RTA4" s="31"/>
      <c r="RTB4" s="31"/>
      <c r="RTC4" s="31"/>
      <c r="RTD4" s="31"/>
      <c r="RTE4" s="31"/>
      <c r="RTF4" s="31"/>
      <c r="RTG4" s="31"/>
      <c r="RTH4" s="31"/>
      <c r="RTI4" s="31"/>
      <c r="RTJ4" s="31"/>
      <c r="RTK4" s="31"/>
      <c r="RTL4" s="31"/>
      <c r="RTM4" s="31"/>
      <c r="RTN4" s="31"/>
      <c r="RTO4" s="31"/>
      <c r="RTP4" s="31"/>
      <c r="RTQ4" s="31"/>
      <c r="RTR4" s="31"/>
      <c r="RTS4" s="31"/>
      <c r="RTT4" s="31"/>
      <c r="RTU4" s="31"/>
      <c r="RTV4" s="31"/>
      <c r="RTW4" s="31"/>
      <c r="RTX4" s="31"/>
      <c r="RTY4" s="31"/>
      <c r="RTZ4" s="31"/>
      <c r="RUA4" s="31"/>
      <c r="RUB4" s="31"/>
      <c r="RUC4" s="31"/>
      <c r="RUD4" s="31"/>
      <c r="RUE4" s="31"/>
      <c r="RUF4" s="31"/>
      <c r="RUG4" s="31"/>
      <c r="RUH4" s="31"/>
      <c r="RUI4" s="31"/>
      <c r="RUJ4" s="31"/>
      <c r="RUK4" s="31"/>
      <c r="RUL4" s="31"/>
      <c r="RUM4" s="31"/>
      <c r="RUN4" s="31"/>
      <c r="RUO4" s="31"/>
      <c r="RUP4" s="31"/>
      <c r="RUQ4" s="31"/>
      <c r="RUR4" s="31"/>
      <c r="RUS4" s="31"/>
      <c r="RUT4" s="31"/>
      <c r="RUU4" s="31"/>
      <c r="RUV4" s="31"/>
      <c r="RUW4" s="31"/>
      <c r="RUX4" s="31"/>
      <c r="RUY4" s="31"/>
      <c r="RUZ4" s="31"/>
      <c r="RVA4" s="31"/>
      <c r="RVB4" s="31"/>
      <c r="RVC4" s="31"/>
      <c r="RVD4" s="31"/>
      <c r="RVE4" s="31"/>
      <c r="RVF4" s="31"/>
      <c r="RVG4" s="31"/>
      <c r="RVH4" s="31"/>
      <c r="RVI4" s="31"/>
      <c r="RVJ4" s="31"/>
      <c r="RVK4" s="31"/>
      <c r="RVL4" s="31"/>
      <c r="RVM4" s="31"/>
      <c r="RVN4" s="31"/>
      <c r="RVO4" s="31"/>
      <c r="RVP4" s="31"/>
      <c r="RVQ4" s="31"/>
      <c r="RVR4" s="31"/>
      <c r="RVS4" s="31"/>
      <c r="RVT4" s="31"/>
      <c r="RVU4" s="31"/>
      <c r="RVV4" s="31"/>
      <c r="RVW4" s="31"/>
      <c r="RVX4" s="31"/>
      <c r="RVY4" s="31"/>
      <c r="RVZ4" s="31"/>
      <c r="RWA4" s="31"/>
      <c r="RWB4" s="31"/>
      <c r="RWC4" s="31"/>
      <c r="RWD4" s="31"/>
      <c r="RWE4" s="31"/>
      <c r="RWF4" s="31"/>
      <c r="RWG4" s="31"/>
      <c r="RWH4" s="31"/>
      <c r="RWI4" s="31"/>
      <c r="RWJ4" s="31"/>
      <c r="RWK4" s="31"/>
      <c r="RWL4" s="31"/>
      <c r="RWM4" s="31"/>
      <c r="RWN4" s="31"/>
      <c r="RWO4" s="31"/>
      <c r="RWP4" s="31"/>
      <c r="RWQ4" s="31"/>
      <c r="RWR4" s="31"/>
      <c r="RWS4" s="31"/>
      <c r="RWT4" s="31"/>
      <c r="RWU4" s="31"/>
      <c r="RWV4" s="31"/>
      <c r="RWW4" s="31"/>
      <c r="RWX4" s="31"/>
      <c r="RWY4" s="31"/>
      <c r="RWZ4" s="31"/>
      <c r="RXA4" s="31"/>
      <c r="RXB4" s="31"/>
      <c r="RXC4" s="31"/>
      <c r="RXD4" s="31"/>
      <c r="RXE4" s="31"/>
      <c r="RXF4" s="31"/>
      <c r="RXG4" s="31"/>
      <c r="RXH4" s="31"/>
      <c r="RXI4" s="31"/>
      <c r="RXJ4" s="31"/>
      <c r="RXK4" s="31"/>
      <c r="RXL4" s="31"/>
      <c r="RXM4" s="31"/>
      <c r="RXN4" s="31"/>
      <c r="RXO4" s="31"/>
      <c r="RXP4" s="31"/>
      <c r="RXQ4" s="31"/>
      <c r="RXR4" s="31"/>
      <c r="RXS4" s="31"/>
      <c r="RXT4" s="31"/>
      <c r="RXU4" s="31"/>
      <c r="RXV4" s="31"/>
      <c r="RXW4" s="31"/>
      <c r="RXX4" s="31"/>
      <c r="RXY4" s="31"/>
      <c r="RXZ4" s="31"/>
      <c r="RYA4" s="31"/>
      <c r="RYB4" s="31"/>
      <c r="RYC4" s="31"/>
      <c r="RYD4" s="31"/>
      <c r="RYE4" s="31"/>
      <c r="RYF4" s="31"/>
      <c r="RYG4" s="31"/>
      <c r="RYH4" s="31"/>
      <c r="RYI4" s="31"/>
      <c r="RYJ4" s="31"/>
      <c r="RYK4" s="31"/>
      <c r="RYL4" s="31"/>
      <c r="RYM4" s="31"/>
      <c r="RYN4" s="31"/>
      <c r="RYO4" s="31"/>
      <c r="RYP4" s="31"/>
      <c r="RYQ4" s="31"/>
      <c r="RYR4" s="31"/>
      <c r="RYS4" s="31"/>
      <c r="RYT4" s="31"/>
      <c r="RYU4" s="31"/>
      <c r="RYV4" s="31"/>
      <c r="RYW4" s="31"/>
      <c r="RYX4" s="31"/>
      <c r="RYY4" s="31"/>
      <c r="RYZ4" s="31"/>
      <c r="RZA4" s="31"/>
      <c r="RZB4" s="31"/>
      <c r="RZC4" s="31"/>
      <c r="RZD4" s="31"/>
      <c r="RZE4" s="31"/>
      <c r="RZF4" s="31"/>
      <c r="RZG4" s="31"/>
      <c r="RZH4" s="31"/>
      <c r="RZI4" s="31"/>
      <c r="RZJ4" s="31"/>
      <c r="RZK4" s="31"/>
      <c r="RZL4" s="31"/>
      <c r="RZM4" s="31"/>
      <c r="RZN4" s="31"/>
      <c r="RZO4" s="31"/>
      <c r="RZP4" s="31"/>
      <c r="RZQ4" s="31"/>
      <c r="RZR4" s="31"/>
      <c r="RZS4" s="31"/>
      <c r="RZT4" s="31"/>
      <c r="RZU4" s="31"/>
      <c r="RZV4" s="31"/>
      <c r="RZW4" s="31"/>
      <c r="RZX4" s="31"/>
      <c r="RZY4" s="31"/>
      <c r="RZZ4" s="31"/>
      <c r="SAA4" s="31"/>
      <c r="SAB4" s="31"/>
      <c r="SAC4" s="31"/>
      <c r="SAD4" s="31"/>
      <c r="SAE4" s="31"/>
      <c r="SAF4" s="31"/>
      <c r="SAG4" s="31"/>
      <c r="SAH4" s="31"/>
      <c r="SAI4" s="31"/>
      <c r="SAJ4" s="31"/>
      <c r="SAK4" s="31"/>
      <c r="SAL4" s="31"/>
      <c r="SAM4" s="31"/>
      <c r="SAN4" s="31"/>
      <c r="SAO4" s="31"/>
      <c r="SAP4" s="31"/>
      <c r="SAQ4" s="31"/>
      <c r="SAR4" s="31"/>
      <c r="SAS4" s="31"/>
      <c r="SAT4" s="31"/>
      <c r="SAU4" s="31"/>
      <c r="SAV4" s="31"/>
      <c r="SAW4" s="31"/>
      <c r="SAX4" s="31"/>
      <c r="SAY4" s="31"/>
      <c r="SAZ4" s="31"/>
      <c r="SBA4" s="31"/>
      <c r="SBB4" s="31"/>
      <c r="SBC4" s="31"/>
      <c r="SBD4" s="31"/>
      <c r="SBE4" s="31"/>
      <c r="SBF4" s="31"/>
      <c r="SBG4" s="31"/>
      <c r="SBH4" s="31"/>
      <c r="SBI4" s="31"/>
      <c r="SBJ4" s="31"/>
      <c r="SBK4" s="31"/>
      <c r="SBL4" s="31"/>
      <c r="SBM4" s="31"/>
      <c r="SBN4" s="31"/>
      <c r="SBO4" s="31"/>
      <c r="SBP4" s="31"/>
      <c r="SBQ4" s="31"/>
      <c r="SBR4" s="31"/>
      <c r="SBS4" s="31"/>
      <c r="SBT4" s="31"/>
      <c r="SBU4" s="31"/>
      <c r="SBV4" s="31"/>
      <c r="SBW4" s="31"/>
      <c r="SBX4" s="31"/>
      <c r="SBY4" s="31"/>
      <c r="SBZ4" s="31"/>
      <c r="SCA4" s="31"/>
      <c r="SCB4" s="31"/>
      <c r="SCC4" s="31"/>
      <c r="SCD4" s="31"/>
      <c r="SCE4" s="31"/>
      <c r="SCF4" s="31"/>
      <c r="SCG4" s="31"/>
      <c r="SCH4" s="31"/>
      <c r="SCI4" s="31"/>
      <c r="SCJ4" s="31"/>
      <c r="SCK4" s="31"/>
      <c r="SCL4" s="31"/>
      <c r="SCM4" s="31"/>
      <c r="SCN4" s="31"/>
      <c r="SCO4" s="31"/>
      <c r="SCP4" s="31"/>
      <c r="SCQ4" s="31"/>
      <c r="SCR4" s="31"/>
      <c r="SCS4" s="31"/>
      <c r="SCT4" s="31"/>
      <c r="SCU4" s="31"/>
      <c r="SCV4" s="31"/>
      <c r="SCW4" s="31"/>
      <c r="SCX4" s="31"/>
      <c r="SCY4" s="31"/>
      <c r="SCZ4" s="31"/>
      <c r="SDA4" s="31"/>
      <c r="SDB4" s="31"/>
      <c r="SDC4" s="31"/>
      <c r="SDD4" s="31"/>
      <c r="SDE4" s="31"/>
      <c r="SDF4" s="31"/>
      <c r="SDG4" s="31"/>
      <c r="SDH4" s="31"/>
      <c r="SDI4" s="31"/>
      <c r="SDJ4" s="31"/>
      <c r="SDK4" s="31"/>
      <c r="SDL4" s="31"/>
      <c r="SDM4" s="31"/>
      <c r="SDN4" s="31"/>
      <c r="SDO4" s="31"/>
      <c r="SDP4" s="31"/>
      <c r="SDQ4" s="31"/>
      <c r="SDR4" s="31"/>
      <c r="SDS4" s="31"/>
      <c r="SDT4" s="31"/>
      <c r="SDU4" s="31"/>
      <c r="SDV4" s="31"/>
      <c r="SDW4" s="31"/>
      <c r="SDX4" s="31"/>
      <c r="SDY4" s="31"/>
      <c r="SDZ4" s="31"/>
      <c r="SEA4" s="31"/>
      <c r="SEB4" s="31"/>
      <c r="SEC4" s="31"/>
      <c r="SED4" s="31"/>
      <c r="SEE4" s="31"/>
      <c r="SEF4" s="31"/>
      <c r="SEG4" s="31"/>
      <c r="SEH4" s="31"/>
      <c r="SEI4" s="31"/>
      <c r="SEJ4" s="31"/>
      <c r="SEK4" s="31"/>
      <c r="SEL4" s="31"/>
      <c r="SEM4" s="31"/>
      <c r="SEN4" s="31"/>
      <c r="SEO4" s="31"/>
      <c r="SEP4" s="31"/>
      <c r="SEQ4" s="31"/>
      <c r="SER4" s="31"/>
      <c r="SES4" s="31"/>
      <c r="SET4" s="31"/>
      <c r="SEU4" s="31"/>
      <c r="SEV4" s="31"/>
      <c r="SEW4" s="31"/>
      <c r="SEX4" s="31"/>
      <c r="SEY4" s="31"/>
      <c r="SEZ4" s="31"/>
      <c r="SFA4" s="31"/>
      <c r="SFB4" s="31"/>
      <c r="SFC4" s="31"/>
      <c r="SFD4" s="31"/>
      <c r="SFE4" s="31"/>
      <c r="SFF4" s="31"/>
      <c r="SFG4" s="31"/>
      <c r="SFH4" s="31"/>
      <c r="SFI4" s="31"/>
      <c r="SFJ4" s="31"/>
      <c r="SFK4" s="31"/>
      <c r="SFL4" s="31"/>
      <c r="SFM4" s="31"/>
      <c r="SFN4" s="31"/>
      <c r="SFO4" s="31"/>
      <c r="SFP4" s="31"/>
      <c r="SFQ4" s="31"/>
      <c r="SFR4" s="31"/>
      <c r="SFS4" s="31"/>
      <c r="SFT4" s="31"/>
      <c r="SFU4" s="31"/>
      <c r="SFV4" s="31"/>
      <c r="SFW4" s="31"/>
      <c r="SFX4" s="31"/>
      <c r="SFY4" s="31"/>
      <c r="SFZ4" s="31"/>
      <c r="SGA4" s="31"/>
      <c r="SGB4" s="31"/>
      <c r="SGC4" s="31"/>
      <c r="SGD4" s="31"/>
      <c r="SGE4" s="31"/>
      <c r="SGF4" s="31"/>
      <c r="SGG4" s="31"/>
      <c r="SGH4" s="31"/>
      <c r="SGI4" s="31"/>
      <c r="SGJ4" s="31"/>
      <c r="SGK4" s="31"/>
      <c r="SGL4" s="31"/>
      <c r="SGM4" s="31"/>
      <c r="SGN4" s="31"/>
      <c r="SGO4" s="31"/>
      <c r="SGP4" s="31"/>
      <c r="SGQ4" s="31"/>
      <c r="SGR4" s="31"/>
      <c r="SGS4" s="31"/>
      <c r="SGT4" s="31"/>
      <c r="SGU4" s="31"/>
      <c r="SGV4" s="31"/>
      <c r="SGW4" s="31"/>
      <c r="SGX4" s="31"/>
      <c r="SGY4" s="31"/>
      <c r="SGZ4" s="31"/>
      <c r="SHA4" s="31"/>
      <c r="SHB4" s="31"/>
      <c r="SHC4" s="31"/>
      <c r="SHD4" s="31"/>
      <c r="SHE4" s="31"/>
      <c r="SHF4" s="31"/>
      <c r="SHG4" s="31"/>
      <c r="SHH4" s="31"/>
      <c r="SHI4" s="31"/>
      <c r="SHJ4" s="31"/>
      <c r="SHK4" s="31"/>
      <c r="SHL4" s="31"/>
      <c r="SHM4" s="31"/>
      <c r="SHN4" s="31"/>
      <c r="SHO4" s="31"/>
      <c r="SHP4" s="31"/>
      <c r="SHQ4" s="31"/>
      <c r="SHR4" s="31"/>
      <c r="SHS4" s="31"/>
      <c r="SHT4" s="31"/>
      <c r="SHU4" s="31"/>
      <c r="SHV4" s="31"/>
      <c r="SHW4" s="31"/>
      <c r="SHX4" s="31"/>
      <c r="SHY4" s="31"/>
      <c r="SHZ4" s="31"/>
      <c r="SIA4" s="31"/>
      <c r="SIB4" s="31"/>
      <c r="SIC4" s="31"/>
      <c r="SID4" s="31"/>
      <c r="SIE4" s="31"/>
      <c r="SIF4" s="31"/>
      <c r="SIG4" s="31"/>
      <c r="SIH4" s="31"/>
      <c r="SII4" s="31"/>
      <c r="SIJ4" s="31"/>
      <c r="SIK4" s="31"/>
      <c r="SIL4" s="31"/>
      <c r="SIM4" s="31"/>
      <c r="SIN4" s="31"/>
      <c r="SIO4" s="31"/>
      <c r="SIP4" s="31"/>
      <c r="SIQ4" s="31"/>
      <c r="SIR4" s="31"/>
      <c r="SIS4" s="31"/>
      <c r="SIT4" s="31"/>
      <c r="SIU4" s="31"/>
      <c r="SIV4" s="31"/>
      <c r="SIW4" s="31"/>
      <c r="SIX4" s="31"/>
      <c r="SIY4" s="31"/>
      <c r="SIZ4" s="31"/>
      <c r="SJA4" s="31"/>
      <c r="SJB4" s="31"/>
      <c r="SJC4" s="31"/>
      <c r="SJD4" s="31"/>
      <c r="SJE4" s="31"/>
      <c r="SJF4" s="31"/>
      <c r="SJG4" s="31"/>
      <c r="SJH4" s="31"/>
      <c r="SJI4" s="31"/>
      <c r="SJJ4" s="31"/>
      <c r="SJK4" s="31"/>
      <c r="SJL4" s="31"/>
      <c r="SJM4" s="31"/>
      <c r="SJN4" s="31"/>
      <c r="SJO4" s="31"/>
      <c r="SJP4" s="31"/>
      <c r="SJQ4" s="31"/>
      <c r="SJR4" s="31"/>
      <c r="SJS4" s="31"/>
      <c r="SJT4" s="31"/>
      <c r="SJU4" s="31"/>
      <c r="SJV4" s="31"/>
      <c r="SJW4" s="31"/>
      <c r="SJX4" s="31"/>
      <c r="SJY4" s="31"/>
      <c r="SJZ4" s="31"/>
      <c r="SKA4" s="31"/>
      <c r="SKB4" s="31"/>
      <c r="SKC4" s="31"/>
      <c r="SKD4" s="31"/>
      <c r="SKE4" s="31"/>
      <c r="SKF4" s="31"/>
      <c r="SKG4" s="31"/>
      <c r="SKH4" s="31"/>
      <c r="SKI4" s="31"/>
      <c r="SKJ4" s="31"/>
      <c r="SKK4" s="31"/>
      <c r="SKL4" s="31"/>
      <c r="SKM4" s="31"/>
      <c r="SKN4" s="31"/>
      <c r="SKO4" s="31"/>
      <c r="SKP4" s="31"/>
      <c r="SKQ4" s="31"/>
      <c r="SKR4" s="31"/>
      <c r="SKS4" s="31"/>
      <c r="SKT4" s="31"/>
      <c r="SKU4" s="31"/>
      <c r="SKV4" s="31"/>
      <c r="SKW4" s="31"/>
      <c r="SKX4" s="31"/>
      <c r="SKY4" s="31"/>
      <c r="SKZ4" s="31"/>
      <c r="SLA4" s="31"/>
      <c r="SLB4" s="31"/>
      <c r="SLC4" s="31"/>
      <c r="SLD4" s="31"/>
      <c r="SLE4" s="31"/>
      <c r="SLF4" s="31"/>
      <c r="SLG4" s="31"/>
      <c r="SLH4" s="31"/>
      <c r="SLI4" s="31"/>
      <c r="SLJ4" s="31"/>
      <c r="SLK4" s="31"/>
      <c r="SLL4" s="31"/>
      <c r="SLM4" s="31"/>
      <c r="SLN4" s="31"/>
      <c r="SLO4" s="31"/>
      <c r="SLP4" s="31"/>
      <c r="SLQ4" s="31"/>
      <c r="SLR4" s="31"/>
      <c r="SLS4" s="31"/>
      <c r="SLT4" s="31"/>
      <c r="SLU4" s="31"/>
      <c r="SLV4" s="31"/>
      <c r="SLW4" s="31"/>
      <c r="SLX4" s="31"/>
      <c r="SLY4" s="31"/>
      <c r="SLZ4" s="31"/>
      <c r="SMA4" s="31"/>
      <c r="SMB4" s="31"/>
      <c r="SMC4" s="31"/>
      <c r="SMD4" s="31"/>
      <c r="SME4" s="31"/>
      <c r="SMF4" s="31"/>
      <c r="SMG4" s="31"/>
      <c r="SMH4" s="31"/>
      <c r="SMI4" s="31"/>
      <c r="SMJ4" s="31"/>
      <c r="SMK4" s="31"/>
      <c r="SML4" s="31"/>
      <c r="SMM4" s="31"/>
      <c r="SMN4" s="31"/>
      <c r="SMO4" s="31"/>
      <c r="SMP4" s="31"/>
      <c r="SMQ4" s="31"/>
      <c r="SMR4" s="31"/>
      <c r="SMS4" s="31"/>
      <c r="SMT4" s="31"/>
      <c r="SMU4" s="31"/>
      <c r="SMV4" s="31"/>
      <c r="SMW4" s="31"/>
      <c r="SMX4" s="31"/>
      <c r="SMY4" s="31"/>
      <c r="SMZ4" s="31"/>
      <c r="SNA4" s="31"/>
      <c r="SNB4" s="31"/>
      <c r="SNC4" s="31"/>
      <c r="SND4" s="31"/>
      <c r="SNE4" s="31"/>
      <c r="SNF4" s="31"/>
      <c r="SNG4" s="31"/>
      <c r="SNH4" s="31"/>
      <c r="SNI4" s="31"/>
      <c r="SNJ4" s="31"/>
      <c r="SNK4" s="31"/>
      <c r="SNL4" s="31"/>
      <c r="SNM4" s="31"/>
      <c r="SNN4" s="31"/>
      <c r="SNO4" s="31"/>
      <c r="SNP4" s="31"/>
      <c r="SNQ4" s="31"/>
      <c r="SNR4" s="31"/>
      <c r="SNS4" s="31"/>
      <c r="SNT4" s="31"/>
      <c r="SNU4" s="31"/>
      <c r="SNV4" s="31"/>
      <c r="SNW4" s="31"/>
      <c r="SNX4" s="31"/>
      <c r="SNY4" s="31"/>
      <c r="SNZ4" s="31"/>
      <c r="SOA4" s="31"/>
      <c r="SOB4" s="31"/>
      <c r="SOC4" s="31"/>
      <c r="SOD4" s="31"/>
      <c r="SOE4" s="31"/>
      <c r="SOF4" s="31"/>
      <c r="SOG4" s="31"/>
      <c r="SOH4" s="31"/>
      <c r="SOI4" s="31"/>
      <c r="SOJ4" s="31"/>
      <c r="SOK4" s="31"/>
      <c r="SOL4" s="31"/>
      <c r="SOM4" s="31"/>
      <c r="SON4" s="31"/>
      <c r="SOO4" s="31"/>
      <c r="SOP4" s="31"/>
      <c r="SOQ4" s="31"/>
      <c r="SOR4" s="31"/>
      <c r="SOS4" s="31"/>
      <c r="SOT4" s="31"/>
      <c r="SOU4" s="31"/>
      <c r="SOV4" s="31"/>
      <c r="SOW4" s="31"/>
      <c r="SOX4" s="31"/>
      <c r="SOY4" s="31"/>
      <c r="SOZ4" s="31"/>
      <c r="SPA4" s="31"/>
      <c r="SPB4" s="31"/>
      <c r="SPC4" s="31"/>
      <c r="SPD4" s="31"/>
      <c r="SPE4" s="31"/>
      <c r="SPF4" s="31"/>
      <c r="SPG4" s="31"/>
      <c r="SPH4" s="31"/>
      <c r="SPI4" s="31"/>
      <c r="SPJ4" s="31"/>
      <c r="SPK4" s="31"/>
      <c r="SPL4" s="31"/>
      <c r="SPM4" s="31"/>
      <c r="SPN4" s="31"/>
      <c r="SPO4" s="31"/>
      <c r="SPP4" s="31"/>
      <c r="SPQ4" s="31"/>
      <c r="SPR4" s="31"/>
      <c r="SPS4" s="31"/>
      <c r="SPT4" s="31"/>
      <c r="SPU4" s="31"/>
      <c r="SPV4" s="31"/>
      <c r="SPW4" s="31"/>
      <c r="SPX4" s="31"/>
      <c r="SPY4" s="31"/>
      <c r="SPZ4" s="31"/>
      <c r="SQA4" s="31"/>
      <c r="SQB4" s="31"/>
      <c r="SQC4" s="31"/>
      <c r="SQD4" s="31"/>
      <c r="SQE4" s="31"/>
      <c r="SQF4" s="31"/>
      <c r="SQG4" s="31"/>
      <c r="SQH4" s="31"/>
      <c r="SQI4" s="31"/>
      <c r="SQJ4" s="31"/>
      <c r="SQK4" s="31"/>
      <c r="SQL4" s="31"/>
      <c r="SQM4" s="31"/>
      <c r="SQN4" s="31"/>
      <c r="SQO4" s="31"/>
      <c r="SQP4" s="31"/>
      <c r="SQQ4" s="31"/>
      <c r="SQR4" s="31"/>
      <c r="SQS4" s="31"/>
      <c r="SQT4" s="31"/>
      <c r="SQU4" s="31"/>
      <c r="SQV4" s="31"/>
      <c r="SQW4" s="31"/>
      <c r="SQX4" s="31"/>
      <c r="SQY4" s="31"/>
      <c r="SQZ4" s="31"/>
      <c r="SRA4" s="31"/>
      <c r="SRB4" s="31"/>
      <c r="SRC4" s="31"/>
      <c r="SRD4" s="31"/>
      <c r="SRE4" s="31"/>
      <c r="SRF4" s="31"/>
      <c r="SRG4" s="31"/>
      <c r="SRH4" s="31"/>
      <c r="SRI4" s="31"/>
      <c r="SRJ4" s="31"/>
      <c r="SRK4" s="31"/>
      <c r="SRL4" s="31"/>
      <c r="SRM4" s="31"/>
      <c r="SRN4" s="31"/>
      <c r="SRO4" s="31"/>
      <c r="SRP4" s="31"/>
      <c r="SRQ4" s="31"/>
      <c r="SRR4" s="31"/>
      <c r="SRS4" s="31"/>
      <c r="SRT4" s="31"/>
      <c r="SRU4" s="31"/>
      <c r="SRV4" s="31"/>
      <c r="SRW4" s="31"/>
      <c r="SRX4" s="31"/>
      <c r="SRY4" s="31"/>
      <c r="SRZ4" s="31"/>
      <c r="SSA4" s="31"/>
      <c r="SSB4" s="31"/>
      <c r="SSC4" s="31"/>
      <c r="SSD4" s="31"/>
      <c r="SSE4" s="31"/>
      <c r="SSF4" s="31"/>
      <c r="SSG4" s="31"/>
      <c r="SSH4" s="31"/>
      <c r="SSI4" s="31"/>
      <c r="SSJ4" s="31"/>
      <c r="SSK4" s="31"/>
      <c r="SSL4" s="31"/>
      <c r="SSM4" s="31"/>
      <c r="SSN4" s="31"/>
      <c r="SSO4" s="31"/>
      <c r="SSP4" s="31"/>
      <c r="SSQ4" s="31"/>
      <c r="SSR4" s="31"/>
      <c r="SSS4" s="31"/>
      <c r="SST4" s="31"/>
      <c r="SSU4" s="31"/>
      <c r="SSV4" s="31"/>
      <c r="SSW4" s="31"/>
      <c r="SSX4" s="31"/>
      <c r="SSY4" s="31"/>
      <c r="SSZ4" s="31"/>
      <c r="STA4" s="31"/>
      <c r="STB4" s="31"/>
      <c r="STC4" s="31"/>
      <c r="STD4" s="31"/>
      <c r="STE4" s="31"/>
      <c r="STF4" s="31"/>
      <c r="STG4" s="31"/>
      <c r="STH4" s="31"/>
      <c r="STI4" s="31"/>
      <c r="STJ4" s="31"/>
      <c r="STK4" s="31"/>
      <c r="STL4" s="31"/>
      <c r="STM4" s="31"/>
      <c r="STN4" s="31"/>
      <c r="STO4" s="31"/>
      <c r="STP4" s="31"/>
      <c r="STQ4" s="31"/>
      <c r="STR4" s="31"/>
      <c r="STS4" s="31"/>
      <c r="STT4" s="31"/>
      <c r="STU4" s="31"/>
      <c r="STV4" s="31"/>
      <c r="STW4" s="31"/>
      <c r="STX4" s="31"/>
      <c r="STY4" s="31"/>
      <c r="STZ4" s="31"/>
      <c r="SUA4" s="31"/>
      <c r="SUB4" s="31"/>
      <c r="SUC4" s="31"/>
      <c r="SUD4" s="31"/>
      <c r="SUE4" s="31"/>
      <c r="SUF4" s="31"/>
      <c r="SUG4" s="31"/>
      <c r="SUH4" s="31"/>
      <c r="SUI4" s="31"/>
      <c r="SUJ4" s="31"/>
      <c r="SUK4" s="31"/>
      <c r="SUL4" s="31"/>
      <c r="SUM4" s="31"/>
      <c r="SUN4" s="31"/>
      <c r="SUO4" s="31"/>
      <c r="SUP4" s="31"/>
      <c r="SUQ4" s="31"/>
      <c r="SUR4" s="31"/>
      <c r="SUS4" s="31"/>
      <c r="SUT4" s="31"/>
      <c r="SUU4" s="31"/>
      <c r="SUV4" s="31"/>
      <c r="SUW4" s="31"/>
      <c r="SUX4" s="31"/>
      <c r="SUY4" s="31"/>
      <c r="SUZ4" s="31"/>
      <c r="SVA4" s="31"/>
      <c r="SVB4" s="31"/>
      <c r="SVC4" s="31"/>
      <c r="SVD4" s="31"/>
      <c r="SVE4" s="31"/>
      <c r="SVF4" s="31"/>
      <c r="SVG4" s="31"/>
      <c r="SVH4" s="31"/>
      <c r="SVI4" s="31"/>
      <c r="SVJ4" s="31"/>
      <c r="SVK4" s="31"/>
      <c r="SVL4" s="31"/>
      <c r="SVM4" s="31"/>
      <c r="SVN4" s="31"/>
      <c r="SVO4" s="31"/>
      <c r="SVP4" s="31"/>
      <c r="SVQ4" s="31"/>
      <c r="SVR4" s="31"/>
      <c r="SVS4" s="31"/>
      <c r="SVT4" s="31"/>
      <c r="SVU4" s="31"/>
      <c r="SVV4" s="31"/>
      <c r="SVW4" s="31"/>
      <c r="SVX4" s="31"/>
      <c r="SVY4" s="31"/>
      <c r="SVZ4" s="31"/>
      <c r="SWA4" s="31"/>
      <c r="SWB4" s="31"/>
      <c r="SWC4" s="31"/>
      <c r="SWD4" s="31"/>
      <c r="SWE4" s="31"/>
      <c r="SWF4" s="31"/>
      <c r="SWG4" s="31"/>
      <c r="SWH4" s="31"/>
      <c r="SWI4" s="31"/>
      <c r="SWJ4" s="31"/>
      <c r="SWK4" s="31"/>
      <c r="SWL4" s="31"/>
      <c r="SWM4" s="31"/>
      <c r="SWN4" s="31"/>
      <c r="SWO4" s="31"/>
      <c r="SWP4" s="31"/>
      <c r="SWQ4" s="31"/>
      <c r="SWR4" s="31"/>
      <c r="SWS4" s="31"/>
      <c r="SWT4" s="31"/>
      <c r="SWU4" s="31"/>
      <c r="SWV4" s="31"/>
      <c r="SWW4" s="31"/>
      <c r="SWX4" s="31"/>
      <c r="SWY4" s="31"/>
      <c r="SWZ4" s="31"/>
      <c r="SXA4" s="31"/>
      <c r="SXB4" s="31"/>
      <c r="SXC4" s="31"/>
      <c r="SXD4" s="31"/>
      <c r="SXE4" s="31"/>
      <c r="SXF4" s="31"/>
      <c r="SXG4" s="31"/>
      <c r="SXH4" s="31"/>
      <c r="SXI4" s="31"/>
      <c r="SXJ4" s="31"/>
      <c r="SXK4" s="31"/>
      <c r="SXL4" s="31"/>
      <c r="SXM4" s="31"/>
      <c r="SXN4" s="31"/>
      <c r="SXO4" s="31"/>
      <c r="SXP4" s="31"/>
      <c r="SXQ4" s="31"/>
      <c r="SXR4" s="31"/>
      <c r="SXS4" s="31"/>
      <c r="SXT4" s="31"/>
      <c r="SXU4" s="31"/>
      <c r="SXV4" s="31"/>
      <c r="SXW4" s="31"/>
      <c r="SXX4" s="31"/>
      <c r="SXY4" s="31"/>
      <c r="SXZ4" s="31"/>
      <c r="SYA4" s="31"/>
      <c r="SYB4" s="31"/>
      <c r="SYC4" s="31"/>
      <c r="SYD4" s="31"/>
      <c r="SYE4" s="31"/>
      <c r="SYF4" s="31"/>
      <c r="SYG4" s="31"/>
      <c r="SYH4" s="31"/>
      <c r="SYI4" s="31"/>
      <c r="SYJ4" s="31"/>
      <c r="SYK4" s="31"/>
      <c r="SYL4" s="31"/>
      <c r="SYM4" s="31"/>
      <c r="SYN4" s="31"/>
      <c r="SYO4" s="31"/>
      <c r="SYP4" s="31"/>
      <c r="SYQ4" s="31"/>
      <c r="SYR4" s="31"/>
      <c r="SYS4" s="31"/>
      <c r="SYT4" s="31"/>
      <c r="SYU4" s="31"/>
      <c r="SYV4" s="31"/>
      <c r="SYW4" s="31"/>
      <c r="SYX4" s="31"/>
      <c r="SYY4" s="31"/>
      <c r="SYZ4" s="31"/>
      <c r="SZA4" s="31"/>
      <c r="SZB4" s="31"/>
      <c r="SZC4" s="31"/>
      <c r="SZD4" s="31"/>
      <c r="SZE4" s="31"/>
      <c r="SZF4" s="31"/>
      <c r="SZG4" s="31"/>
      <c r="SZH4" s="31"/>
      <c r="SZI4" s="31"/>
      <c r="SZJ4" s="31"/>
      <c r="SZK4" s="31"/>
      <c r="SZL4" s="31"/>
      <c r="SZM4" s="31"/>
      <c r="SZN4" s="31"/>
      <c r="SZO4" s="31"/>
      <c r="SZP4" s="31"/>
      <c r="SZQ4" s="31"/>
      <c r="SZR4" s="31"/>
      <c r="SZS4" s="31"/>
      <c r="SZT4" s="31"/>
      <c r="SZU4" s="31"/>
      <c r="SZV4" s="31"/>
      <c r="SZW4" s="31"/>
      <c r="SZX4" s="31"/>
      <c r="SZY4" s="31"/>
      <c r="SZZ4" s="31"/>
      <c r="TAA4" s="31"/>
      <c r="TAB4" s="31"/>
      <c r="TAC4" s="31"/>
      <c r="TAD4" s="31"/>
      <c r="TAE4" s="31"/>
      <c r="TAF4" s="31"/>
      <c r="TAG4" s="31"/>
      <c r="TAH4" s="31"/>
      <c r="TAI4" s="31"/>
      <c r="TAJ4" s="31"/>
      <c r="TAK4" s="31"/>
      <c r="TAL4" s="31"/>
      <c r="TAM4" s="31"/>
      <c r="TAN4" s="31"/>
      <c r="TAO4" s="31"/>
      <c r="TAP4" s="31"/>
      <c r="TAQ4" s="31"/>
      <c r="TAR4" s="31"/>
      <c r="TAS4" s="31"/>
      <c r="TAT4" s="31"/>
      <c r="TAU4" s="31"/>
      <c r="TAV4" s="31"/>
      <c r="TAW4" s="31"/>
      <c r="TAX4" s="31"/>
      <c r="TAY4" s="31"/>
      <c r="TAZ4" s="31"/>
      <c r="TBA4" s="31"/>
      <c r="TBB4" s="31"/>
      <c r="TBC4" s="31"/>
      <c r="TBD4" s="31"/>
      <c r="TBE4" s="31"/>
      <c r="TBF4" s="31"/>
      <c r="TBG4" s="31"/>
      <c r="TBH4" s="31"/>
      <c r="TBI4" s="31"/>
      <c r="TBJ4" s="31"/>
      <c r="TBK4" s="31"/>
      <c r="TBL4" s="31"/>
      <c r="TBM4" s="31"/>
      <c r="TBN4" s="31"/>
      <c r="TBO4" s="31"/>
      <c r="TBP4" s="31"/>
      <c r="TBQ4" s="31"/>
      <c r="TBR4" s="31"/>
      <c r="TBS4" s="31"/>
      <c r="TBT4" s="31"/>
      <c r="TBU4" s="31"/>
      <c r="TBV4" s="31"/>
      <c r="TBW4" s="31"/>
      <c r="TBX4" s="31"/>
      <c r="TBY4" s="31"/>
      <c r="TBZ4" s="31"/>
      <c r="TCA4" s="31"/>
      <c r="TCB4" s="31"/>
      <c r="TCC4" s="31"/>
      <c r="TCD4" s="31"/>
      <c r="TCE4" s="31"/>
      <c r="TCF4" s="31"/>
      <c r="TCG4" s="31"/>
      <c r="TCH4" s="31"/>
      <c r="TCI4" s="31"/>
      <c r="TCJ4" s="31"/>
      <c r="TCK4" s="31"/>
      <c r="TCL4" s="31"/>
      <c r="TCM4" s="31"/>
      <c r="TCN4" s="31"/>
      <c r="TCO4" s="31"/>
      <c r="TCP4" s="31"/>
      <c r="TCQ4" s="31"/>
      <c r="TCR4" s="31"/>
      <c r="TCS4" s="31"/>
      <c r="TCT4" s="31"/>
      <c r="TCU4" s="31"/>
      <c r="TCV4" s="31"/>
      <c r="TCW4" s="31"/>
      <c r="TCX4" s="31"/>
      <c r="TCY4" s="31"/>
      <c r="TCZ4" s="31"/>
      <c r="TDA4" s="31"/>
      <c r="TDB4" s="31"/>
      <c r="TDC4" s="31"/>
      <c r="TDD4" s="31"/>
      <c r="TDE4" s="31"/>
      <c r="TDF4" s="31"/>
      <c r="TDG4" s="31"/>
      <c r="TDH4" s="31"/>
      <c r="TDI4" s="31"/>
      <c r="TDJ4" s="31"/>
      <c r="TDK4" s="31"/>
      <c r="TDL4" s="31"/>
      <c r="TDM4" s="31"/>
      <c r="TDN4" s="31"/>
      <c r="TDO4" s="31"/>
      <c r="TDP4" s="31"/>
      <c r="TDQ4" s="31"/>
      <c r="TDR4" s="31"/>
      <c r="TDS4" s="31"/>
      <c r="TDT4" s="31"/>
      <c r="TDU4" s="31"/>
      <c r="TDV4" s="31"/>
      <c r="TDW4" s="31"/>
      <c r="TDX4" s="31"/>
      <c r="TDY4" s="31"/>
      <c r="TDZ4" s="31"/>
      <c r="TEA4" s="31"/>
      <c r="TEB4" s="31"/>
      <c r="TEC4" s="31"/>
      <c r="TED4" s="31"/>
      <c r="TEE4" s="31"/>
      <c r="TEF4" s="31"/>
      <c r="TEG4" s="31"/>
      <c r="TEH4" s="31"/>
      <c r="TEI4" s="31"/>
      <c r="TEJ4" s="31"/>
      <c r="TEK4" s="31"/>
      <c r="TEL4" s="31"/>
      <c r="TEM4" s="31"/>
      <c r="TEN4" s="31"/>
      <c r="TEO4" s="31"/>
      <c r="TEP4" s="31"/>
      <c r="TEQ4" s="31"/>
      <c r="TER4" s="31"/>
      <c r="TES4" s="31"/>
      <c r="TET4" s="31"/>
      <c r="TEU4" s="31"/>
      <c r="TEV4" s="31"/>
      <c r="TEW4" s="31"/>
      <c r="TEX4" s="31"/>
      <c r="TEY4" s="31"/>
      <c r="TEZ4" s="31"/>
      <c r="TFA4" s="31"/>
      <c r="TFB4" s="31"/>
      <c r="TFC4" s="31"/>
      <c r="TFD4" s="31"/>
      <c r="TFE4" s="31"/>
      <c r="TFF4" s="31"/>
      <c r="TFG4" s="31"/>
      <c r="TFH4" s="31"/>
      <c r="TFI4" s="31"/>
      <c r="TFJ4" s="31"/>
      <c r="TFK4" s="31"/>
      <c r="TFL4" s="31"/>
      <c r="TFM4" s="31"/>
      <c r="TFN4" s="31"/>
      <c r="TFO4" s="31"/>
      <c r="TFP4" s="31"/>
      <c r="TFQ4" s="31"/>
      <c r="TFR4" s="31"/>
      <c r="TFS4" s="31"/>
      <c r="TFT4" s="31"/>
      <c r="TFU4" s="31"/>
      <c r="TFV4" s="31"/>
      <c r="TFW4" s="31"/>
      <c r="TFX4" s="31"/>
      <c r="TFY4" s="31"/>
      <c r="TFZ4" s="31"/>
      <c r="TGA4" s="31"/>
      <c r="TGB4" s="31"/>
      <c r="TGC4" s="31"/>
      <c r="TGD4" s="31"/>
      <c r="TGE4" s="31"/>
      <c r="TGF4" s="31"/>
      <c r="TGG4" s="31"/>
      <c r="TGH4" s="31"/>
      <c r="TGI4" s="31"/>
      <c r="TGJ4" s="31"/>
      <c r="TGK4" s="31"/>
      <c r="TGL4" s="31"/>
      <c r="TGM4" s="31"/>
      <c r="TGN4" s="31"/>
      <c r="TGO4" s="31"/>
      <c r="TGP4" s="31"/>
      <c r="TGQ4" s="31"/>
      <c r="TGR4" s="31"/>
      <c r="TGS4" s="31"/>
      <c r="TGT4" s="31"/>
      <c r="TGU4" s="31"/>
      <c r="TGV4" s="31"/>
      <c r="TGW4" s="31"/>
      <c r="TGX4" s="31"/>
      <c r="TGY4" s="31"/>
      <c r="TGZ4" s="31"/>
      <c r="THA4" s="31"/>
      <c r="THB4" s="31"/>
      <c r="THC4" s="31"/>
      <c r="THD4" s="31"/>
      <c r="THE4" s="31"/>
      <c r="THF4" s="31"/>
      <c r="THG4" s="31"/>
      <c r="THH4" s="31"/>
      <c r="THI4" s="31"/>
      <c r="THJ4" s="31"/>
      <c r="THK4" s="31"/>
      <c r="THL4" s="31"/>
      <c r="THM4" s="31"/>
      <c r="THN4" s="31"/>
      <c r="THO4" s="31"/>
      <c r="THP4" s="31"/>
      <c r="THQ4" s="31"/>
      <c r="THR4" s="31"/>
      <c r="THS4" s="31"/>
      <c r="THT4" s="31"/>
      <c r="THU4" s="31"/>
      <c r="THV4" s="31"/>
      <c r="THW4" s="31"/>
      <c r="THX4" s="31"/>
      <c r="THY4" s="31"/>
      <c r="THZ4" s="31"/>
      <c r="TIA4" s="31"/>
      <c r="TIB4" s="31"/>
      <c r="TIC4" s="31"/>
      <c r="TID4" s="31"/>
      <c r="TIE4" s="31"/>
      <c r="TIF4" s="31"/>
      <c r="TIG4" s="31"/>
      <c r="TIH4" s="31"/>
      <c r="TII4" s="31"/>
      <c r="TIJ4" s="31"/>
      <c r="TIK4" s="31"/>
      <c r="TIL4" s="31"/>
      <c r="TIM4" s="31"/>
      <c r="TIN4" s="31"/>
      <c r="TIO4" s="31"/>
      <c r="TIP4" s="31"/>
      <c r="TIQ4" s="31"/>
      <c r="TIR4" s="31"/>
      <c r="TIS4" s="31"/>
      <c r="TIT4" s="31"/>
      <c r="TIU4" s="31"/>
      <c r="TIV4" s="31"/>
      <c r="TIW4" s="31"/>
      <c r="TIX4" s="31"/>
      <c r="TIY4" s="31"/>
      <c r="TIZ4" s="31"/>
      <c r="TJA4" s="31"/>
      <c r="TJB4" s="31"/>
      <c r="TJC4" s="31"/>
      <c r="TJD4" s="31"/>
      <c r="TJE4" s="31"/>
      <c r="TJF4" s="31"/>
      <c r="TJG4" s="31"/>
      <c r="TJH4" s="31"/>
      <c r="TJI4" s="31"/>
      <c r="TJJ4" s="31"/>
      <c r="TJK4" s="31"/>
      <c r="TJL4" s="31"/>
      <c r="TJM4" s="31"/>
      <c r="TJN4" s="31"/>
      <c r="TJO4" s="31"/>
      <c r="TJP4" s="31"/>
      <c r="TJQ4" s="31"/>
      <c r="TJR4" s="31"/>
      <c r="TJS4" s="31"/>
      <c r="TJT4" s="31"/>
      <c r="TJU4" s="31"/>
      <c r="TJV4" s="31"/>
      <c r="TJW4" s="31"/>
      <c r="TJX4" s="31"/>
      <c r="TJY4" s="31"/>
      <c r="TJZ4" s="31"/>
      <c r="TKA4" s="31"/>
      <c r="TKB4" s="31"/>
      <c r="TKC4" s="31"/>
      <c r="TKD4" s="31"/>
      <c r="TKE4" s="31"/>
      <c r="TKF4" s="31"/>
      <c r="TKG4" s="31"/>
      <c r="TKH4" s="31"/>
      <c r="TKI4" s="31"/>
      <c r="TKJ4" s="31"/>
      <c r="TKK4" s="31"/>
      <c r="TKL4" s="31"/>
      <c r="TKM4" s="31"/>
      <c r="TKN4" s="31"/>
      <c r="TKO4" s="31"/>
      <c r="TKP4" s="31"/>
      <c r="TKQ4" s="31"/>
      <c r="TKR4" s="31"/>
      <c r="TKS4" s="31"/>
      <c r="TKT4" s="31"/>
      <c r="TKU4" s="31"/>
      <c r="TKV4" s="31"/>
      <c r="TKW4" s="31"/>
      <c r="TKX4" s="31"/>
      <c r="TKY4" s="31"/>
      <c r="TKZ4" s="31"/>
      <c r="TLA4" s="31"/>
      <c r="TLB4" s="31"/>
      <c r="TLC4" s="31"/>
      <c r="TLD4" s="31"/>
      <c r="TLE4" s="31"/>
      <c r="TLF4" s="31"/>
      <c r="TLG4" s="31"/>
      <c r="TLH4" s="31"/>
      <c r="TLI4" s="31"/>
      <c r="TLJ4" s="31"/>
      <c r="TLK4" s="31"/>
      <c r="TLL4" s="31"/>
      <c r="TLM4" s="31"/>
      <c r="TLN4" s="31"/>
      <c r="TLO4" s="31"/>
      <c r="TLP4" s="31"/>
      <c r="TLQ4" s="31"/>
      <c r="TLR4" s="31"/>
      <c r="TLS4" s="31"/>
      <c r="TLT4" s="31"/>
      <c r="TLU4" s="31"/>
      <c r="TLV4" s="31"/>
      <c r="TLW4" s="31"/>
      <c r="TLX4" s="31"/>
      <c r="TLY4" s="31"/>
      <c r="TLZ4" s="31"/>
      <c r="TMA4" s="31"/>
      <c r="TMB4" s="31"/>
      <c r="TMC4" s="31"/>
      <c r="TMD4" s="31"/>
      <c r="TME4" s="31"/>
      <c r="TMF4" s="31"/>
      <c r="TMG4" s="31"/>
      <c r="TMH4" s="31"/>
      <c r="TMI4" s="31"/>
      <c r="TMJ4" s="31"/>
      <c r="TMK4" s="31"/>
      <c r="TML4" s="31"/>
      <c r="TMM4" s="31"/>
      <c r="TMN4" s="31"/>
      <c r="TMO4" s="31"/>
      <c r="TMP4" s="31"/>
      <c r="TMQ4" s="31"/>
      <c r="TMR4" s="31"/>
      <c r="TMS4" s="31"/>
      <c r="TMT4" s="31"/>
      <c r="TMU4" s="31"/>
      <c r="TMV4" s="31"/>
      <c r="TMW4" s="31"/>
      <c r="TMX4" s="31"/>
      <c r="TMY4" s="31"/>
      <c r="TMZ4" s="31"/>
      <c r="TNA4" s="31"/>
      <c r="TNB4" s="31"/>
      <c r="TNC4" s="31"/>
      <c r="TND4" s="31"/>
      <c r="TNE4" s="31"/>
      <c r="TNF4" s="31"/>
      <c r="TNG4" s="31"/>
      <c r="TNH4" s="31"/>
      <c r="TNI4" s="31"/>
      <c r="TNJ4" s="31"/>
      <c r="TNK4" s="31"/>
      <c r="TNL4" s="31"/>
      <c r="TNM4" s="31"/>
      <c r="TNN4" s="31"/>
      <c r="TNO4" s="31"/>
      <c r="TNP4" s="31"/>
      <c r="TNQ4" s="31"/>
      <c r="TNR4" s="31"/>
      <c r="TNS4" s="31"/>
      <c r="TNT4" s="31"/>
      <c r="TNU4" s="31"/>
      <c r="TNV4" s="31"/>
      <c r="TNW4" s="31"/>
      <c r="TNX4" s="31"/>
      <c r="TNY4" s="31"/>
      <c r="TNZ4" s="31"/>
      <c r="TOA4" s="31"/>
      <c r="TOB4" s="31"/>
      <c r="TOC4" s="31"/>
      <c r="TOD4" s="31"/>
      <c r="TOE4" s="31"/>
      <c r="TOF4" s="31"/>
      <c r="TOG4" s="31"/>
      <c r="TOH4" s="31"/>
      <c r="TOI4" s="31"/>
      <c r="TOJ4" s="31"/>
      <c r="TOK4" s="31"/>
      <c r="TOL4" s="31"/>
      <c r="TOM4" s="31"/>
      <c r="TON4" s="31"/>
      <c r="TOO4" s="31"/>
      <c r="TOP4" s="31"/>
      <c r="TOQ4" s="31"/>
      <c r="TOR4" s="31"/>
      <c r="TOS4" s="31"/>
      <c r="TOT4" s="31"/>
      <c r="TOU4" s="31"/>
      <c r="TOV4" s="31"/>
      <c r="TOW4" s="31"/>
      <c r="TOX4" s="31"/>
      <c r="TOY4" s="31"/>
      <c r="TOZ4" s="31"/>
      <c r="TPA4" s="31"/>
      <c r="TPB4" s="31"/>
      <c r="TPC4" s="31"/>
      <c r="TPD4" s="31"/>
      <c r="TPE4" s="31"/>
      <c r="TPF4" s="31"/>
      <c r="TPG4" s="31"/>
      <c r="TPH4" s="31"/>
      <c r="TPI4" s="31"/>
      <c r="TPJ4" s="31"/>
      <c r="TPK4" s="31"/>
      <c r="TPL4" s="31"/>
      <c r="TPM4" s="31"/>
      <c r="TPN4" s="31"/>
      <c r="TPO4" s="31"/>
      <c r="TPP4" s="31"/>
      <c r="TPQ4" s="31"/>
      <c r="TPR4" s="31"/>
      <c r="TPS4" s="31"/>
      <c r="TPT4" s="31"/>
      <c r="TPU4" s="31"/>
      <c r="TPV4" s="31"/>
      <c r="TPW4" s="31"/>
      <c r="TPX4" s="31"/>
      <c r="TPY4" s="31"/>
      <c r="TPZ4" s="31"/>
      <c r="TQA4" s="31"/>
      <c r="TQB4" s="31"/>
      <c r="TQC4" s="31"/>
      <c r="TQD4" s="31"/>
      <c r="TQE4" s="31"/>
      <c r="TQF4" s="31"/>
      <c r="TQG4" s="31"/>
      <c r="TQH4" s="31"/>
      <c r="TQI4" s="31"/>
      <c r="TQJ4" s="31"/>
      <c r="TQK4" s="31"/>
      <c r="TQL4" s="31"/>
      <c r="TQM4" s="31"/>
      <c r="TQN4" s="31"/>
      <c r="TQO4" s="31"/>
      <c r="TQP4" s="31"/>
      <c r="TQQ4" s="31"/>
      <c r="TQR4" s="31"/>
      <c r="TQS4" s="31"/>
      <c r="TQT4" s="31"/>
      <c r="TQU4" s="31"/>
      <c r="TQV4" s="31"/>
      <c r="TQW4" s="31"/>
      <c r="TQX4" s="31"/>
      <c r="TQY4" s="31"/>
      <c r="TQZ4" s="31"/>
      <c r="TRA4" s="31"/>
      <c r="TRB4" s="31"/>
      <c r="TRC4" s="31"/>
      <c r="TRD4" s="31"/>
      <c r="TRE4" s="31"/>
      <c r="TRF4" s="31"/>
      <c r="TRG4" s="31"/>
      <c r="TRH4" s="31"/>
      <c r="TRI4" s="31"/>
      <c r="TRJ4" s="31"/>
      <c r="TRK4" s="31"/>
      <c r="TRL4" s="31"/>
      <c r="TRM4" s="31"/>
      <c r="TRN4" s="31"/>
      <c r="TRO4" s="31"/>
      <c r="TRP4" s="31"/>
      <c r="TRQ4" s="31"/>
      <c r="TRR4" s="31"/>
      <c r="TRS4" s="31"/>
      <c r="TRT4" s="31"/>
      <c r="TRU4" s="31"/>
      <c r="TRV4" s="31"/>
      <c r="TRW4" s="31"/>
      <c r="TRX4" s="31"/>
      <c r="TRY4" s="31"/>
      <c r="TRZ4" s="31"/>
      <c r="TSA4" s="31"/>
      <c r="TSB4" s="31"/>
      <c r="TSC4" s="31"/>
      <c r="TSD4" s="31"/>
      <c r="TSE4" s="31"/>
      <c r="TSF4" s="31"/>
      <c r="TSG4" s="31"/>
      <c r="TSH4" s="31"/>
      <c r="TSI4" s="31"/>
      <c r="TSJ4" s="31"/>
      <c r="TSK4" s="31"/>
      <c r="TSL4" s="31"/>
      <c r="TSM4" s="31"/>
      <c r="TSN4" s="31"/>
      <c r="TSO4" s="31"/>
      <c r="TSP4" s="31"/>
      <c r="TSQ4" s="31"/>
      <c r="TSR4" s="31"/>
      <c r="TSS4" s="31"/>
      <c r="TST4" s="31"/>
      <c r="TSU4" s="31"/>
      <c r="TSV4" s="31"/>
      <c r="TSW4" s="31"/>
      <c r="TSX4" s="31"/>
      <c r="TSY4" s="31"/>
      <c r="TSZ4" s="31"/>
      <c r="TTA4" s="31"/>
      <c r="TTB4" s="31"/>
      <c r="TTC4" s="31"/>
      <c r="TTD4" s="31"/>
      <c r="TTE4" s="31"/>
      <c r="TTF4" s="31"/>
      <c r="TTG4" s="31"/>
      <c r="TTH4" s="31"/>
      <c r="TTI4" s="31"/>
      <c r="TTJ4" s="31"/>
      <c r="TTK4" s="31"/>
      <c r="TTL4" s="31"/>
      <c r="TTM4" s="31"/>
      <c r="TTN4" s="31"/>
      <c r="TTO4" s="31"/>
      <c r="TTP4" s="31"/>
      <c r="TTQ4" s="31"/>
      <c r="TTR4" s="31"/>
      <c r="TTS4" s="31"/>
      <c r="TTT4" s="31"/>
      <c r="TTU4" s="31"/>
      <c r="TTV4" s="31"/>
      <c r="TTW4" s="31"/>
      <c r="TTX4" s="31"/>
      <c r="TTY4" s="31"/>
      <c r="TTZ4" s="31"/>
      <c r="TUA4" s="31"/>
      <c r="TUB4" s="31"/>
      <c r="TUC4" s="31"/>
      <c r="TUD4" s="31"/>
      <c r="TUE4" s="31"/>
      <c r="TUF4" s="31"/>
      <c r="TUG4" s="31"/>
      <c r="TUH4" s="31"/>
      <c r="TUI4" s="31"/>
      <c r="TUJ4" s="31"/>
      <c r="TUK4" s="31"/>
      <c r="TUL4" s="31"/>
      <c r="TUM4" s="31"/>
      <c r="TUN4" s="31"/>
      <c r="TUO4" s="31"/>
      <c r="TUP4" s="31"/>
      <c r="TUQ4" s="31"/>
      <c r="TUR4" s="31"/>
      <c r="TUS4" s="31"/>
      <c r="TUT4" s="31"/>
      <c r="TUU4" s="31"/>
      <c r="TUV4" s="31"/>
      <c r="TUW4" s="31"/>
      <c r="TUX4" s="31"/>
      <c r="TUY4" s="31"/>
      <c r="TUZ4" s="31"/>
      <c r="TVA4" s="31"/>
      <c r="TVB4" s="31"/>
      <c r="TVC4" s="31"/>
      <c r="TVD4" s="31"/>
      <c r="TVE4" s="31"/>
      <c r="TVF4" s="31"/>
      <c r="TVG4" s="31"/>
      <c r="TVH4" s="31"/>
      <c r="TVI4" s="31"/>
      <c r="TVJ4" s="31"/>
      <c r="TVK4" s="31"/>
      <c r="TVL4" s="31"/>
      <c r="TVM4" s="31"/>
      <c r="TVN4" s="31"/>
      <c r="TVO4" s="31"/>
      <c r="TVP4" s="31"/>
      <c r="TVQ4" s="31"/>
      <c r="TVR4" s="31"/>
      <c r="TVS4" s="31"/>
      <c r="TVT4" s="31"/>
      <c r="TVU4" s="31"/>
      <c r="TVV4" s="31"/>
      <c r="TVW4" s="31"/>
      <c r="TVX4" s="31"/>
      <c r="TVY4" s="31"/>
      <c r="TVZ4" s="31"/>
      <c r="TWA4" s="31"/>
      <c r="TWB4" s="31"/>
      <c r="TWC4" s="31"/>
      <c r="TWD4" s="31"/>
      <c r="TWE4" s="31"/>
      <c r="TWF4" s="31"/>
      <c r="TWG4" s="31"/>
      <c r="TWH4" s="31"/>
      <c r="TWI4" s="31"/>
      <c r="TWJ4" s="31"/>
      <c r="TWK4" s="31"/>
      <c r="TWL4" s="31"/>
      <c r="TWM4" s="31"/>
      <c r="TWN4" s="31"/>
      <c r="TWO4" s="31"/>
      <c r="TWP4" s="31"/>
      <c r="TWQ4" s="31"/>
      <c r="TWR4" s="31"/>
      <c r="TWS4" s="31"/>
      <c r="TWT4" s="31"/>
      <c r="TWU4" s="31"/>
      <c r="TWV4" s="31"/>
      <c r="TWW4" s="31"/>
      <c r="TWX4" s="31"/>
      <c r="TWY4" s="31"/>
      <c r="TWZ4" s="31"/>
      <c r="TXA4" s="31"/>
      <c r="TXB4" s="31"/>
      <c r="TXC4" s="31"/>
      <c r="TXD4" s="31"/>
      <c r="TXE4" s="31"/>
      <c r="TXF4" s="31"/>
      <c r="TXG4" s="31"/>
      <c r="TXH4" s="31"/>
      <c r="TXI4" s="31"/>
      <c r="TXJ4" s="31"/>
      <c r="TXK4" s="31"/>
      <c r="TXL4" s="31"/>
      <c r="TXM4" s="31"/>
      <c r="TXN4" s="31"/>
      <c r="TXO4" s="31"/>
      <c r="TXP4" s="31"/>
      <c r="TXQ4" s="31"/>
      <c r="TXR4" s="31"/>
      <c r="TXS4" s="31"/>
      <c r="TXT4" s="31"/>
      <c r="TXU4" s="31"/>
      <c r="TXV4" s="31"/>
      <c r="TXW4" s="31"/>
      <c r="TXX4" s="31"/>
      <c r="TXY4" s="31"/>
      <c r="TXZ4" s="31"/>
      <c r="TYA4" s="31"/>
      <c r="TYB4" s="31"/>
      <c r="TYC4" s="31"/>
      <c r="TYD4" s="31"/>
      <c r="TYE4" s="31"/>
      <c r="TYF4" s="31"/>
      <c r="TYG4" s="31"/>
      <c r="TYH4" s="31"/>
      <c r="TYI4" s="31"/>
      <c r="TYJ4" s="31"/>
      <c r="TYK4" s="31"/>
      <c r="TYL4" s="31"/>
      <c r="TYM4" s="31"/>
      <c r="TYN4" s="31"/>
      <c r="TYO4" s="31"/>
      <c r="TYP4" s="31"/>
      <c r="TYQ4" s="31"/>
      <c r="TYR4" s="31"/>
      <c r="TYS4" s="31"/>
      <c r="TYT4" s="31"/>
      <c r="TYU4" s="31"/>
      <c r="TYV4" s="31"/>
      <c r="TYW4" s="31"/>
      <c r="TYX4" s="31"/>
      <c r="TYY4" s="31"/>
      <c r="TYZ4" s="31"/>
      <c r="TZA4" s="31"/>
      <c r="TZB4" s="31"/>
      <c r="TZC4" s="31"/>
      <c r="TZD4" s="31"/>
      <c r="TZE4" s="31"/>
      <c r="TZF4" s="31"/>
      <c r="TZG4" s="31"/>
      <c r="TZH4" s="31"/>
      <c r="TZI4" s="31"/>
      <c r="TZJ4" s="31"/>
      <c r="TZK4" s="31"/>
      <c r="TZL4" s="31"/>
      <c r="TZM4" s="31"/>
      <c r="TZN4" s="31"/>
      <c r="TZO4" s="31"/>
      <c r="TZP4" s="31"/>
      <c r="TZQ4" s="31"/>
      <c r="TZR4" s="31"/>
      <c r="TZS4" s="31"/>
      <c r="TZT4" s="31"/>
      <c r="TZU4" s="31"/>
      <c r="TZV4" s="31"/>
      <c r="TZW4" s="31"/>
      <c r="TZX4" s="31"/>
      <c r="TZY4" s="31"/>
      <c r="TZZ4" s="31"/>
      <c r="UAA4" s="31"/>
      <c r="UAB4" s="31"/>
      <c r="UAC4" s="31"/>
      <c r="UAD4" s="31"/>
      <c r="UAE4" s="31"/>
      <c r="UAF4" s="31"/>
      <c r="UAG4" s="31"/>
      <c r="UAH4" s="31"/>
      <c r="UAI4" s="31"/>
      <c r="UAJ4" s="31"/>
      <c r="UAK4" s="31"/>
      <c r="UAL4" s="31"/>
      <c r="UAM4" s="31"/>
      <c r="UAN4" s="31"/>
      <c r="UAO4" s="31"/>
      <c r="UAP4" s="31"/>
      <c r="UAQ4" s="31"/>
      <c r="UAR4" s="31"/>
      <c r="UAS4" s="31"/>
      <c r="UAT4" s="31"/>
      <c r="UAU4" s="31"/>
      <c r="UAV4" s="31"/>
      <c r="UAW4" s="31"/>
      <c r="UAX4" s="31"/>
      <c r="UAY4" s="31"/>
      <c r="UAZ4" s="31"/>
      <c r="UBA4" s="31"/>
      <c r="UBB4" s="31"/>
      <c r="UBC4" s="31"/>
      <c r="UBD4" s="31"/>
      <c r="UBE4" s="31"/>
      <c r="UBF4" s="31"/>
      <c r="UBG4" s="31"/>
      <c r="UBH4" s="31"/>
      <c r="UBI4" s="31"/>
      <c r="UBJ4" s="31"/>
      <c r="UBK4" s="31"/>
      <c r="UBL4" s="31"/>
      <c r="UBM4" s="31"/>
      <c r="UBN4" s="31"/>
      <c r="UBO4" s="31"/>
      <c r="UBP4" s="31"/>
      <c r="UBQ4" s="31"/>
      <c r="UBR4" s="31"/>
      <c r="UBS4" s="31"/>
      <c r="UBT4" s="31"/>
      <c r="UBU4" s="31"/>
      <c r="UBV4" s="31"/>
      <c r="UBW4" s="31"/>
      <c r="UBX4" s="31"/>
      <c r="UBY4" s="31"/>
      <c r="UBZ4" s="31"/>
      <c r="UCA4" s="31"/>
      <c r="UCB4" s="31"/>
      <c r="UCC4" s="31"/>
      <c r="UCD4" s="31"/>
      <c r="UCE4" s="31"/>
      <c r="UCF4" s="31"/>
      <c r="UCG4" s="31"/>
      <c r="UCH4" s="31"/>
      <c r="UCI4" s="31"/>
      <c r="UCJ4" s="31"/>
      <c r="UCK4" s="31"/>
      <c r="UCL4" s="31"/>
      <c r="UCM4" s="31"/>
      <c r="UCN4" s="31"/>
      <c r="UCO4" s="31"/>
      <c r="UCP4" s="31"/>
      <c r="UCQ4" s="31"/>
      <c r="UCR4" s="31"/>
      <c r="UCS4" s="31"/>
      <c r="UCT4" s="31"/>
      <c r="UCU4" s="31"/>
      <c r="UCV4" s="31"/>
      <c r="UCW4" s="31"/>
      <c r="UCX4" s="31"/>
      <c r="UCY4" s="31"/>
      <c r="UCZ4" s="31"/>
      <c r="UDA4" s="31"/>
      <c r="UDB4" s="31"/>
      <c r="UDC4" s="31"/>
      <c r="UDD4" s="31"/>
      <c r="UDE4" s="31"/>
      <c r="UDF4" s="31"/>
      <c r="UDG4" s="31"/>
      <c r="UDH4" s="31"/>
      <c r="UDI4" s="31"/>
      <c r="UDJ4" s="31"/>
      <c r="UDK4" s="31"/>
      <c r="UDL4" s="31"/>
      <c r="UDM4" s="31"/>
      <c r="UDN4" s="31"/>
      <c r="UDO4" s="31"/>
      <c r="UDP4" s="31"/>
      <c r="UDQ4" s="31"/>
      <c r="UDR4" s="31"/>
      <c r="UDS4" s="31"/>
      <c r="UDT4" s="31"/>
      <c r="UDU4" s="31"/>
      <c r="UDV4" s="31"/>
      <c r="UDW4" s="31"/>
      <c r="UDX4" s="31"/>
      <c r="UDY4" s="31"/>
      <c r="UDZ4" s="31"/>
      <c r="UEA4" s="31"/>
      <c r="UEB4" s="31"/>
      <c r="UEC4" s="31"/>
      <c r="UED4" s="31"/>
      <c r="UEE4" s="31"/>
      <c r="UEF4" s="31"/>
      <c r="UEG4" s="31"/>
      <c r="UEH4" s="31"/>
      <c r="UEI4" s="31"/>
      <c r="UEJ4" s="31"/>
      <c r="UEK4" s="31"/>
      <c r="UEL4" s="31"/>
      <c r="UEM4" s="31"/>
      <c r="UEN4" s="31"/>
      <c r="UEO4" s="31"/>
      <c r="UEP4" s="31"/>
      <c r="UEQ4" s="31"/>
      <c r="UER4" s="31"/>
      <c r="UES4" s="31"/>
      <c r="UET4" s="31"/>
      <c r="UEU4" s="31"/>
      <c r="UEV4" s="31"/>
      <c r="UEW4" s="31"/>
      <c r="UEX4" s="31"/>
      <c r="UEY4" s="31"/>
      <c r="UEZ4" s="31"/>
      <c r="UFA4" s="31"/>
      <c r="UFB4" s="31"/>
      <c r="UFC4" s="31"/>
      <c r="UFD4" s="31"/>
      <c r="UFE4" s="31"/>
      <c r="UFF4" s="31"/>
      <c r="UFG4" s="31"/>
      <c r="UFH4" s="31"/>
      <c r="UFI4" s="31"/>
      <c r="UFJ4" s="31"/>
      <c r="UFK4" s="31"/>
      <c r="UFL4" s="31"/>
      <c r="UFM4" s="31"/>
      <c r="UFN4" s="31"/>
      <c r="UFO4" s="31"/>
      <c r="UFP4" s="31"/>
      <c r="UFQ4" s="31"/>
      <c r="UFR4" s="31"/>
      <c r="UFS4" s="31"/>
      <c r="UFT4" s="31"/>
      <c r="UFU4" s="31"/>
      <c r="UFV4" s="31"/>
      <c r="UFW4" s="31"/>
      <c r="UFX4" s="31"/>
      <c r="UFY4" s="31"/>
      <c r="UFZ4" s="31"/>
      <c r="UGA4" s="31"/>
      <c r="UGB4" s="31"/>
      <c r="UGC4" s="31"/>
      <c r="UGD4" s="31"/>
      <c r="UGE4" s="31"/>
      <c r="UGF4" s="31"/>
      <c r="UGG4" s="31"/>
      <c r="UGH4" s="31"/>
      <c r="UGI4" s="31"/>
      <c r="UGJ4" s="31"/>
      <c r="UGK4" s="31"/>
      <c r="UGL4" s="31"/>
      <c r="UGM4" s="31"/>
      <c r="UGN4" s="31"/>
      <c r="UGO4" s="31"/>
      <c r="UGP4" s="31"/>
      <c r="UGQ4" s="31"/>
      <c r="UGR4" s="31"/>
      <c r="UGS4" s="31"/>
      <c r="UGT4" s="31"/>
      <c r="UGU4" s="31"/>
      <c r="UGV4" s="31"/>
      <c r="UGW4" s="31"/>
      <c r="UGX4" s="31"/>
      <c r="UGY4" s="31"/>
      <c r="UGZ4" s="31"/>
      <c r="UHA4" s="31"/>
      <c r="UHB4" s="31"/>
      <c r="UHC4" s="31"/>
      <c r="UHD4" s="31"/>
      <c r="UHE4" s="31"/>
      <c r="UHF4" s="31"/>
      <c r="UHG4" s="31"/>
      <c r="UHH4" s="31"/>
      <c r="UHI4" s="31"/>
      <c r="UHJ4" s="31"/>
      <c r="UHK4" s="31"/>
      <c r="UHL4" s="31"/>
      <c r="UHM4" s="31"/>
      <c r="UHN4" s="31"/>
      <c r="UHO4" s="31"/>
      <c r="UHP4" s="31"/>
      <c r="UHQ4" s="31"/>
      <c r="UHR4" s="31"/>
      <c r="UHS4" s="31"/>
      <c r="UHT4" s="31"/>
      <c r="UHU4" s="31"/>
      <c r="UHV4" s="31"/>
      <c r="UHW4" s="31"/>
      <c r="UHX4" s="31"/>
      <c r="UHY4" s="31"/>
      <c r="UHZ4" s="31"/>
      <c r="UIA4" s="31"/>
      <c r="UIB4" s="31"/>
      <c r="UIC4" s="31"/>
      <c r="UID4" s="31"/>
      <c r="UIE4" s="31"/>
      <c r="UIF4" s="31"/>
      <c r="UIG4" s="31"/>
      <c r="UIH4" s="31"/>
      <c r="UII4" s="31"/>
      <c r="UIJ4" s="31"/>
      <c r="UIK4" s="31"/>
      <c r="UIL4" s="31"/>
      <c r="UIM4" s="31"/>
      <c r="UIN4" s="31"/>
      <c r="UIO4" s="31"/>
      <c r="UIP4" s="31"/>
      <c r="UIQ4" s="31"/>
      <c r="UIR4" s="31"/>
      <c r="UIS4" s="31"/>
      <c r="UIT4" s="31"/>
      <c r="UIU4" s="31"/>
      <c r="UIV4" s="31"/>
      <c r="UIW4" s="31"/>
      <c r="UIX4" s="31"/>
      <c r="UIY4" s="31"/>
      <c r="UIZ4" s="31"/>
      <c r="UJA4" s="31"/>
      <c r="UJB4" s="31"/>
      <c r="UJC4" s="31"/>
      <c r="UJD4" s="31"/>
      <c r="UJE4" s="31"/>
      <c r="UJF4" s="31"/>
      <c r="UJG4" s="31"/>
      <c r="UJH4" s="31"/>
      <c r="UJI4" s="31"/>
      <c r="UJJ4" s="31"/>
      <c r="UJK4" s="31"/>
      <c r="UJL4" s="31"/>
      <c r="UJM4" s="31"/>
      <c r="UJN4" s="31"/>
      <c r="UJO4" s="31"/>
      <c r="UJP4" s="31"/>
      <c r="UJQ4" s="31"/>
      <c r="UJR4" s="31"/>
      <c r="UJS4" s="31"/>
      <c r="UJT4" s="31"/>
      <c r="UJU4" s="31"/>
      <c r="UJV4" s="31"/>
      <c r="UJW4" s="31"/>
      <c r="UJX4" s="31"/>
      <c r="UJY4" s="31"/>
      <c r="UJZ4" s="31"/>
      <c r="UKA4" s="31"/>
      <c r="UKB4" s="31"/>
      <c r="UKC4" s="31"/>
      <c r="UKD4" s="31"/>
      <c r="UKE4" s="31"/>
      <c r="UKF4" s="31"/>
      <c r="UKG4" s="31"/>
      <c r="UKH4" s="31"/>
      <c r="UKI4" s="31"/>
      <c r="UKJ4" s="31"/>
      <c r="UKK4" s="31"/>
      <c r="UKL4" s="31"/>
      <c r="UKM4" s="31"/>
      <c r="UKN4" s="31"/>
      <c r="UKO4" s="31"/>
      <c r="UKP4" s="31"/>
      <c r="UKQ4" s="31"/>
      <c r="UKR4" s="31"/>
      <c r="UKS4" s="31"/>
      <c r="UKT4" s="31"/>
      <c r="UKU4" s="31"/>
      <c r="UKV4" s="31"/>
      <c r="UKW4" s="31"/>
      <c r="UKX4" s="31"/>
      <c r="UKY4" s="31"/>
      <c r="UKZ4" s="31"/>
      <c r="ULA4" s="31"/>
      <c r="ULB4" s="31"/>
      <c r="ULC4" s="31"/>
      <c r="ULD4" s="31"/>
      <c r="ULE4" s="31"/>
      <c r="ULF4" s="31"/>
      <c r="ULG4" s="31"/>
      <c r="ULH4" s="31"/>
      <c r="ULI4" s="31"/>
      <c r="ULJ4" s="31"/>
      <c r="ULK4" s="31"/>
      <c r="ULL4" s="31"/>
      <c r="ULM4" s="31"/>
      <c r="ULN4" s="31"/>
      <c r="ULO4" s="31"/>
      <c r="ULP4" s="31"/>
      <c r="ULQ4" s="31"/>
      <c r="ULR4" s="31"/>
      <c r="ULS4" s="31"/>
      <c r="ULT4" s="31"/>
      <c r="ULU4" s="31"/>
      <c r="ULV4" s="31"/>
      <c r="ULW4" s="31"/>
      <c r="ULX4" s="31"/>
      <c r="ULY4" s="31"/>
      <c r="ULZ4" s="31"/>
      <c r="UMA4" s="31"/>
      <c r="UMB4" s="31"/>
      <c r="UMC4" s="31"/>
      <c r="UMD4" s="31"/>
      <c r="UME4" s="31"/>
      <c r="UMF4" s="31"/>
      <c r="UMG4" s="31"/>
      <c r="UMH4" s="31"/>
      <c r="UMI4" s="31"/>
      <c r="UMJ4" s="31"/>
      <c r="UMK4" s="31"/>
      <c r="UML4" s="31"/>
      <c r="UMM4" s="31"/>
      <c r="UMN4" s="31"/>
      <c r="UMO4" s="31"/>
      <c r="UMP4" s="31"/>
      <c r="UMQ4" s="31"/>
      <c r="UMR4" s="31"/>
      <c r="UMS4" s="31"/>
      <c r="UMT4" s="31"/>
      <c r="UMU4" s="31"/>
      <c r="UMV4" s="31"/>
      <c r="UMW4" s="31"/>
      <c r="UMX4" s="31"/>
      <c r="UMY4" s="31"/>
      <c r="UMZ4" s="31"/>
      <c r="UNA4" s="31"/>
      <c r="UNB4" s="31"/>
      <c r="UNC4" s="31"/>
      <c r="UND4" s="31"/>
      <c r="UNE4" s="31"/>
      <c r="UNF4" s="31"/>
      <c r="UNG4" s="31"/>
      <c r="UNH4" s="31"/>
      <c r="UNI4" s="31"/>
      <c r="UNJ4" s="31"/>
      <c r="UNK4" s="31"/>
      <c r="UNL4" s="31"/>
      <c r="UNM4" s="31"/>
      <c r="UNN4" s="31"/>
      <c r="UNO4" s="31"/>
      <c r="UNP4" s="31"/>
      <c r="UNQ4" s="31"/>
      <c r="UNR4" s="31"/>
      <c r="UNS4" s="31"/>
      <c r="UNT4" s="31"/>
      <c r="UNU4" s="31"/>
      <c r="UNV4" s="31"/>
      <c r="UNW4" s="31"/>
      <c r="UNX4" s="31"/>
      <c r="UNY4" s="31"/>
      <c r="UNZ4" s="31"/>
      <c r="UOA4" s="31"/>
      <c r="UOB4" s="31"/>
      <c r="UOC4" s="31"/>
      <c r="UOD4" s="31"/>
      <c r="UOE4" s="31"/>
      <c r="UOF4" s="31"/>
      <c r="UOG4" s="31"/>
      <c r="UOH4" s="31"/>
      <c r="UOI4" s="31"/>
      <c r="UOJ4" s="31"/>
      <c r="UOK4" s="31"/>
      <c r="UOL4" s="31"/>
      <c r="UOM4" s="31"/>
      <c r="UON4" s="31"/>
      <c r="UOO4" s="31"/>
      <c r="UOP4" s="31"/>
      <c r="UOQ4" s="31"/>
      <c r="UOR4" s="31"/>
      <c r="UOS4" s="31"/>
      <c r="UOT4" s="31"/>
      <c r="UOU4" s="31"/>
      <c r="UOV4" s="31"/>
      <c r="UOW4" s="31"/>
      <c r="UOX4" s="31"/>
      <c r="UOY4" s="31"/>
      <c r="UOZ4" s="31"/>
      <c r="UPA4" s="31"/>
      <c r="UPB4" s="31"/>
      <c r="UPC4" s="31"/>
      <c r="UPD4" s="31"/>
      <c r="UPE4" s="31"/>
      <c r="UPF4" s="31"/>
      <c r="UPG4" s="31"/>
      <c r="UPH4" s="31"/>
      <c r="UPI4" s="31"/>
      <c r="UPJ4" s="31"/>
      <c r="UPK4" s="31"/>
      <c r="UPL4" s="31"/>
      <c r="UPM4" s="31"/>
      <c r="UPN4" s="31"/>
      <c r="UPO4" s="31"/>
      <c r="UPP4" s="31"/>
      <c r="UPQ4" s="31"/>
      <c r="UPR4" s="31"/>
      <c r="UPS4" s="31"/>
      <c r="UPT4" s="31"/>
      <c r="UPU4" s="31"/>
      <c r="UPV4" s="31"/>
      <c r="UPW4" s="31"/>
      <c r="UPX4" s="31"/>
      <c r="UPY4" s="31"/>
      <c r="UPZ4" s="31"/>
      <c r="UQA4" s="31"/>
      <c r="UQB4" s="31"/>
      <c r="UQC4" s="31"/>
      <c r="UQD4" s="31"/>
      <c r="UQE4" s="31"/>
      <c r="UQF4" s="31"/>
      <c r="UQG4" s="31"/>
      <c r="UQH4" s="31"/>
      <c r="UQI4" s="31"/>
      <c r="UQJ4" s="31"/>
      <c r="UQK4" s="31"/>
      <c r="UQL4" s="31"/>
      <c r="UQM4" s="31"/>
      <c r="UQN4" s="31"/>
      <c r="UQO4" s="31"/>
      <c r="UQP4" s="31"/>
      <c r="UQQ4" s="31"/>
      <c r="UQR4" s="31"/>
      <c r="UQS4" s="31"/>
      <c r="UQT4" s="31"/>
      <c r="UQU4" s="31"/>
      <c r="UQV4" s="31"/>
      <c r="UQW4" s="31"/>
      <c r="UQX4" s="31"/>
      <c r="UQY4" s="31"/>
      <c r="UQZ4" s="31"/>
      <c r="URA4" s="31"/>
      <c r="URB4" s="31"/>
      <c r="URC4" s="31"/>
      <c r="URD4" s="31"/>
      <c r="URE4" s="31"/>
      <c r="URF4" s="31"/>
      <c r="URG4" s="31"/>
      <c r="URH4" s="31"/>
      <c r="URI4" s="31"/>
      <c r="URJ4" s="31"/>
      <c r="URK4" s="31"/>
      <c r="URL4" s="31"/>
      <c r="URM4" s="31"/>
      <c r="URN4" s="31"/>
      <c r="URO4" s="31"/>
      <c r="URP4" s="31"/>
      <c r="URQ4" s="31"/>
      <c r="URR4" s="31"/>
      <c r="URS4" s="31"/>
      <c r="URT4" s="31"/>
      <c r="URU4" s="31"/>
      <c r="URV4" s="31"/>
      <c r="URW4" s="31"/>
      <c r="URX4" s="31"/>
      <c r="URY4" s="31"/>
      <c r="URZ4" s="31"/>
      <c r="USA4" s="31"/>
      <c r="USB4" s="31"/>
      <c r="USC4" s="31"/>
      <c r="USD4" s="31"/>
      <c r="USE4" s="31"/>
      <c r="USF4" s="31"/>
      <c r="USG4" s="31"/>
      <c r="USH4" s="31"/>
      <c r="USI4" s="31"/>
      <c r="USJ4" s="31"/>
      <c r="USK4" s="31"/>
      <c r="USL4" s="31"/>
      <c r="USM4" s="31"/>
      <c r="USN4" s="31"/>
      <c r="USO4" s="31"/>
      <c r="USP4" s="31"/>
      <c r="USQ4" s="31"/>
      <c r="USR4" s="31"/>
      <c r="USS4" s="31"/>
      <c r="UST4" s="31"/>
      <c r="USU4" s="31"/>
      <c r="USV4" s="31"/>
      <c r="USW4" s="31"/>
      <c r="USX4" s="31"/>
      <c r="USY4" s="31"/>
      <c r="USZ4" s="31"/>
      <c r="UTA4" s="31"/>
      <c r="UTB4" s="31"/>
      <c r="UTC4" s="31"/>
      <c r="UTD4" s="31"/>
      <c r="UTE4" s="31"/>
      <c r="UTF4" s="31"/>
      <c r="UTG4" s="31"/>
      <c r="UTH4" s="31"/>
      <c r="UTI4" s="31"/>
      <c r="UTJ4" s="31"/>
      <c r="UTK4" s="31"/>
      <c r="UTL4" s="31"/>
      <c r="UTM4" s="31"/>
      <c r="UTN4" s="31"/>
      <c r="UTO4" s="31"/>
      <c r="UTP4" s="31"/>
      <c r="UTQ4" s="31"/>
      <c r="UTR4" s="31"/>
      <c r="UTS4" s="31"/>
      <c r="UTT4" s="31"/>
      <c r="UTU4" s="31"/>
      <c r="UTV4" s="31"/>
      <c r="UTW4" s="31"/>
      <c r="UTX4" s="31"/>
      <c r="UTY4" s="31"/>
      <c r="UTZ4" s="31"/>
      <c r="UUA4" s="31"/>
      <c r="UUB4" s="31"/>
      <c r="UUC4" s="31"/>
      <c r="UUD4" s="31"/>
      <c r="UUE4" s="31"/>
      <c r="UUF4" s="31"/>
      <c r="UUG4" s="31"/>
      <c r="UUH4" s="31"/>
      <c r="UUI4" s="31"/>
      <c r="UUJ4" s="31"/>
      <c r="UUK4" s="31"/>
      <c r="UUL4" s="31"/>
      <c r="UUM4" s="31"/>
      <c r="UUN4" s="31"/>
      <c r="UUO4" s="31"/>
      <c r="UUP4" s="31"/>
      <c r="UUQ4" s="31"/>
      <c r="UUR4" s="31"/>
      <c r="UUS4" s="31"/>
      <c r="UUT4" s="31"/>
      <c r="UUU4" s="31"/>
      <c r="UUV4" s="31"/>
      <c r="UUW4" s="31"/>
      <c r="UUX4" s="31"/>
      <c r="UUY4" s="31"/>
      <c r="UUZ4" s="31"/>
      <c r="UVA4" s="31"/>
      <c r="UVB4" s="31"/>
      <c r="UVC4" s="31"/>
      <c r="UVD4" s="31"/>
      <c r="UVE4" s="31"/>
      <c r="UVF4" s="31"/>
      <c r="UVG4" s="31"/>
      <c r="UVH4" s="31"/>
      <c r="UVI4" s="31"/>
      <c r="UVJ4" s="31"/>
      <c r="UVK4" s="31"/>
      <c r="UVL4" s="31"/>
      <c r="UVM4" s="31"/>
      <c r="UVN4" s="31"/>
      <c r="UVO4" s="31"/>
      <c r="UVP4" s="31"/>
      <c r="UVQ4" s="31"/>
      <c r="UVR4" s="31"/>
      <c r="UVS4" s="31"/>
      <c r="UVT4" s="31"/>
      <c r="UVU4" s="31"/>
      <c r="UVV4" s="31"/>
      <c r="UVW4" s="31"/>
      <c r="UVX4" s="31"/>
      <c r="UVY4" s="31"/>
      <c r="UVZ4" s="31"/>
      <c r="UWA4" s="31"/>
      <c r="UWB4" s="31"/>
      <c r="UWC4" s="31"/>
      <c r="UWD4" s="31"/>
      <c r="UWE4" s="31"/>
      <c r="UWF4" s="31"/>
      <c r="UWG4" s="31"/>
      <c r="UWH4" s="31"/>
      <c r="UWI4" s="31"/>
      <c r="UWJ4" s="31"/>
      <c r="UWK4" s="31"/>
      <c r="UWL4" s="31"/>
      <c r="UWM4" s="31"/>
      <c r="UWN4" s="31"/>
      <c r="UWO4" s="31"/>
      <c r="UWP4" s="31"/>
      <c r="UWQ4" s="31"/>
      <c r="UWR4" s="31"/>
      <c r="UWS4" s="31"/>
      <c r="UWT4" s="31"/>
      <c r="UWU4" s="31"/>
      <c r="UWV4" s="31"/>
      <c r="UWW4" s="31"/>
      <c r="UWX4" s="31"/>
      <c r="UWY4" s="31"/>
      <c r="UWZ4" s="31"/>
      <c r="UXA4" s="31"/>
      <c r="UXB4" s="31"/>
      <c r="UXC4" s="31"/>
      <c r="UXD4" s="31"/>
      <c r="UXE4" s="31"/>
      <c r="UXF4" s="31"/>
      <c r="UXG4" s="31"/>
      <c r="UXH4" s="31"/>
      <c r="UXI4" s="31"/>
      <c r="UXJ4" s="31"/>
      <c r="UXK4" s="31"/>
      <c r="UXL4" s="31"/>
      <c r="UXM4" s="31"/>
      <c r="UXN4" s="31"/>
      <c r="UXO4" s="31"/>
      <c r="UXP4" s="31"/>
      <c r="UXQ4" s="31"/>
      <c r="UXR4" s="31"/>
      <c r="UXS4" s="31"/>
      <c r="UXT4" s="31"/>
      <c r="UXU4" s="31"/>
      <c r="UXV4" s="31"/>
      <c r="UXW4" s="31"/>
      <c r="UXX4" s="31"/>
      <c r="UXY4" s="31"/>
      <c r="UXZ4" s="31"/>
      <c r="UYA4" s="31"/>
      <c r="UYB4" s="31"/>
      <c r="UYC4" s="31"/>
      <c r="UYD4" s="31"/>
      <c r="UYE4" s="31"/>
      <c r="UYF4" s="31"/>
      <c r="UYG4" s="31"/>
      <c r="UYH4" s="31"/>
      <c r="UYI4" s="31"/>
      <c r="UYJ4" s="31"/>
      <c r="UYK4" s="31"/>
      <c r="UYL4" s="31"/>
      <c r="UYM4" s="31"/>
      <c r="UYN4" s="31"/>
      <c r="UYO4" s="31"/>
      <c r="UYP4" s="31"/>
      <c r="UYQ4" s="31"/>
      <c r="UYR4" s="31"/>
      <c r="UYS4" s="31"/>
      <c r="UYT4" s="31"/>
      <c r="UYU4" s="31"/>
      <c r="UYV4" s="31"/>
      <c r="UYW4" s="31"/>
      <c r="UYX4" s="31"/>
      <c r="UYY4" s="31"/>
      <c r="UYZ4" s="31"/>
      <c r="UZA4" s="31"/>
      <c r="UZB4" s="31"/>
      <c r="UZC4" s="31"/>
      <c r="UZD4" s="31"/>
      <c r="UZE4" s="31"/>
      <c r="UZF4" s="31"/>
      <c r="UZG4" s="31"/>
      <c r="UZH4" s="31"/>
      <c r="UZI4" s="31"/>
      <c r="UZJ4" s="31"/>
      <c r="UZK4" s="31"/>
      <c r="UZL4" s="31"/>
      <c r="UZM4" s="31"/>
      <c r="UZN4" s="31"/>
      <c r="UZO4" s="31"/>
      <c r="UZP4" s="31"/>
      <c r="UZQ4" s="31"/>
      <c r="UZR4" s="31"/>
      <c r="UZS4" s="31"/>
      <c r="UZT4" s="31"/>
      <c r="UZU4" s="31"/>
      <c r="UZV4" s="31"/>
      <c r="UZW4" s="31"/>
      <c r="UZX4" s="31"/>
      <c r="UZY4" s="31"/>
      <c r="UZZ4" s="31"/>
      <c r="VAA4" s="31"/>
      <c r="VAB4" s="31"/>
      <c r="VAC4" s="31"/>
      <c r="VAD4" s="31"/>
      <c r="VAE4" s="31"/>
      <c r="VAF4" s="31"/>
      <c r="VAG4" s="31"/>
      <c r="VAH4" s="31"/>
      <c r="VAI4" s="31"/>
      <c r="VAJ4" s="31"/>
      <c r="VAK4" s="31"/>
      <c r="VAL4" s="31"/>
      <c r="VAM4" s="31"/>
      <c r="VAN4" s="31"/>
      <c r="VAO4" s="31"/>
      <c r="VAP4" s="31"/>
      <c r="VAQ4" s="31"/>
      <c r="VAR4" s="31"/>
      <c r="VAS4" s="31"/>
      <c r="VAT4" s="31"/>
      <c r="VAU4" s="31"/>
      <c r="VAV4" s="31"/>
      <c r="VAW4" s="31"/>
      <c r="VAX4" s="31"/>
      <c r="VAY4" s="31"/>
      <c r="VAZ4" s="31"/>
      <c r="VBA4" s="31"/>
      <c r="VBB4" s="31"/>
      <c r="VBC4" s="31"/>
      <c r="VBD4" s="31"/>
      <c r="VBE4" s="31"/>
      <c r="VBF4" s="31"/>
      <c r="VBG4" s="31"/>
      <c r="VBH4" s="31"/>
      <c r="VBI4" s="31"/>
      <c r="VBJ4" s="31"/>
      <c r="VBK4" s="31"/>
      <c r="VBL4" s="31"/>
      <c r="VBM4" s="31"/>
      <c r="VBN4" s="31"/>
      <c r="VBO4" s="31"/>
      <c r="VBP4" s="31"/>
      <c r="VBQ4" s="31"/>
      <c r="VBR4" s="31"/>
      <c r="VBS4" s="31"/>
      <c r="VBT4" s="31"/>
      <c r="VBU4" s="31"/>
      <c r="VBV4" s="31"/>
      <c r="VBW4" s="31"/>
      <c r="VBX4" s="31"/>
      <c r="VBY4" s="31"/>
      <c r="VBZ4" s="31"/>
      <c r="VCA4" s="31"/>
      <c r="VCB4" s="31"/>
      <c r="VCC4" s="31"/>
      <c r="VCD4" s="31"/>
      <c r="VCE4" s="31"/>
      <c r="VCF4" s="31"/>
      <c r="VCG4" s="31"/>
      <c r="VCH4" s="31"/>
      <c r="VCI4" s="31"/>
      <c r="VCJ4" s="31"/>
      <c r="VCK4" s="31"/>
      <c r="VCL4" s="31"/>
      <c r="VCM4" s="31"/>
      <c r="VCN4" s="31"/>
      <c r="VCO4" s="31"/>
      <c r="VCP4" s="31"/>
      <c r="VCQ4" s="31"/>
      <c r="VCR4" s="31"/>
      <c r="VCS4" s="31"/>
      <c r="VCT4" s="31"/>
      <c r="VCU4" s="31"/>
      <c r="VCV4" s="31"/>
      <c r="VCW4" s="31"/>
      <c r="VCX4" s="31"/>
      <c r="VCY4" s="31"/>
      <c r="VCZ4" s="31"/>
      <c r="VDA4" s="31"/>
      <c r="VDB4" s="31"/>
      <c r="VDC4" s="31"/>
      <c r="VDD4" s="31"/>
      <c r="VDE4" s="31"/>
      <c r="VDF4" s="31"/>
      <c r="VDG4" s="31"/>
      <c r="VDH4" s="31"/>
      <c r="VDI4" s="31"/>
      <c r="VDJ4" s="31"/>
      <c r="VDK4" s="31"/>
      <c r="VDL4" s="31"/>
      <c r="VDM4" s="31"/>
      <c r="VDN4" s="31"/>
      <c r="VDO4" s="31"/>
      <c r="VDP4" s="31"/>
      <c r="VDQ4" s="31"/>
      <c r="VDR4" s="31"/>
      <c r="VDS4" s="31"/>
      <c r="VDT4" s="31"/>
      <c r="VDU4" s="31"/>
      <c r="VDV4" s="31"/>
      <c r="VDW4" s="31"/>
      <c r="VDX4" s="31"/>
      <c r="VDY4" s="31"/>
      <c r="VDZ4" s="31"/>
      <c r="VEA4" s="31"/>
      <c r="VEB4" s="31"/>
      <c r="VEC4" s="31"/>
      <c r="VED4" s="31"/>
      <c r="VEE4" s="31"/>
      <c r="VEF4" s="31"/>
      <c r="VEG4" s="31"/>
      <c r="VEH4" s="31"/>
      <c r="VEI4" s="31"/>
      <c r="VEJ4" s="31"/>
      <c r="VEK4" s="31"/>
      <c r="VEL4" s="31"/>
      <c r="VEM4" s="31"/>
      <c r="VEN4" s="31"/>
      <c r="VEO4" s="31"/>
      <c r="VEP4" s="31"/>
      <c r="VEQ4" s="31"/>
      <c r="VER4" s="31"/>
      <c r="VES4" s="31"/>
      <c r="VET4" s="31"/>
      <c r="VEU4" s="31"/>
      <c r="VEV4" s="31"/>
      <c r="VEW4" s="31"/>
      <c r="VEX4" s="31"/>
      <c r="VEY4" s="31"/>
      <c r="VEZ4" s="31"/>
      <c r="VFA4" s="31"/>
      <c r="VFB4" s="31"/>
      <c r="VFC4" s="31"/>
      <c r="VFD4" s="31"/>
      <c r="VFE4" s="31"/>
      <c r="VFF4" s="31"/>
      <c r="VFG4" s="31"/>
      <c r="VFH4" s="31"/>
      <c r="VFI4" s="31"/>
      <c r="VFJ4" s="31"/>
      <c r="VFK4" s="31"/>
      <c r="VFL4" s="31"/>
      <c r="VFM4" s="31"/>
      <c r="VFN4" s="31"/>
      <c r="VFO4" s="31"/>
      <c r="VFP4" s="31"/>
      <c r="VFQ4" s="31"/>
      <c r="VFR4" s="31"/>
      <c r="VFS4" s="31"/>
      <c r="VFT4" s="31"/>
      <c r="VFU4" s="31"/>
      <c r="VFV4" s="31"/>
      <c r="VFW4" s="31"/>
      <c r="VFX4" s="31"/>
      <c r="VFY4" s="31"/>
      <c r="VFZ4" s="31"/>
      <c r="VGA4" s="31"/>
      <c r="VGB4" s="31"/>
      <c r="VGC4" s="31"/>
      <c r="VGD4" s="31"/>
      <c r="VGE4" s="31"/>
      <c r="VGF4" s="31"/>
      <c r="VGG4" s="31"/>
      <c r="VGH4" s="31"/>
      <c r="VGI4" s="31"/>
      <c r="VGJ4" s="31"/>
      <c r="VGK4" s="31"/>
      <c r="VGL4" s="31"/>
      <c r="VGM4" s="31"/>
      <c r="VGN4" s="31"/>
      <c r="VGO4" s="31"/>
      <c r="VGP4" s="31"/>
      <c r="VGQ4" s="31"/>
      <c r="VGR4" s="31"/>
      <c r="VGS4" s="31"/>
      <c r="VGT4" s="31"/>
      <c r="VGU4" s="31"/>
      <c r="VGV4" s="31"/>
      <c r="VGW4" s="31"/>
      <c r="VGX4" s="31"/>
      <c r="VGY4" s="31"/>
      <c r="VGZ4" s="31"/>
      <c r="VHA4" s="31"/>
      <c r="VHB4" s="31"/>
      <c r="VHC4" s="31"/>
      <c r="VHD4" s="31"/>
      <c r="VHE4" s="31"/>
      <c r="VHF4" s="31"/>
      <c r="VHG4" s="31"/>
      <c r="VHH4" s="31"/>
      <c r="VHI4" s="31"/>
      <c r="VHJ4" s="31"/>
      <c r="VHK4" s="31"/>
      <c r="VHL4" s="31"/>
      <c r="VHM4" s="31"/>
      <c r="VHN4" s="31"/>
      <c r="VHO4" s="31"/>
      <c r="VHP4" s="31"/>
      <c r="VHQ4" s="31"/>
      <c r="VHR4" s="31"/>
      <c r="VHS4" s="31"/>
      <c r="VHT4" s="31"/>
      <c r="VHU4" s="31"/>
      <c r="VHV4" s="31"/>
      <c r="VHW4" s="31"/>
      <c r="VHX4" s="31"/>
      <c r="VHY4" s="31"/>
      <c r="VHZ4" s="31"/>
      <c r="VIA4" s="31"/>
      <c r="VIB4" s="31"/>
      <c r="VIC4" s="31"/>
      <c r="VID4" s="31"/>
      <c r="VIE4" s="31"/>
      <c r="VIF4" s="31"/>
      <c r="VIG4" s="31"/>
      <c r="VIH4" s="31"/>
      <c r="VII4" s="31"/>
      <c r="VIJ4" s="31"/>
      <c r="VIK4" s="31"/>
      <c r="VIL4" s="31"/>
      <c r="VIM4" s="31"/>
      <c r="VIN4" s="31"/>
      <c r="VIO4" s="31"/>
      <c r="VIP4" s="31"/>
      <c r="VIQ4" s="31"/>
      <c r="VIR4" s="31"/>
      <c r="VIS4" s="31"/>
      <c r="VIT4" s="31"/>
      <c r="VIU4" s="31"/>
      <c r="VIV4" s="31"/>
      <c r="VIW4" s="31"/>
      <c r="VIX4" s="31"/>
      <c r="VIY4" s="31"/>
      <c r="VIZ4" s="31"/>
      <c r="VJA4" s="31"/>
      <c r="VJB4" s="31"/>
      <c r="VJC4" s="31"/>
      <c r="VJD4" s="31"/>
      <c r="VJE4" s="31"/>
      <c r="VJF4" s="31"/>
      <c r="VJG4" s="31"/>
      <c r="VJH4" s="31"/>
      <c r="VJI4" s="31"/>
      <c r="VJJ4" s="31"/>
      <c r="VJK4" s="31"/>
      <c r="VJL4" s="31"/>
      <c r="VJM4" s="31"/>
      <c r="VJN4" s="31"/>
      <c r="VJO4" s="31"/>
      <c r="VJP4" s="31"/>
      <c r="VJQ4" s="31"/>
      <c r="VJR4" s="31"/>
      <c r="VJS4" s="31"/>
      <c r="VJT4" s="31"/>
      <c r="VJU4" s="31"/>
      <c r="VJV4" s="31"/>
      <c r="VJW4" s="31"/>
      <c r="VJX4" s="31"/>
      <c r="VJY4" s="31"/>
      <c r="VJZ4" s="31"/>
      <c r="VKA4" s="31"/>
      <c r="VKB4" s="31"/>
      <c r="VKC4" s="31"/>
      <c r="VKD4" s="31"/>
      <c r="VKE4" s="31"/>
      <c r="VKF4" s="31"/>
      <c r="VKG4" s="31"/>
      <c r="VKH4" s="31"/>
      <c r="VKI4" s="31"/>
      <c r="VKJ4" s="31"/>
      <c r="VKK4" s="31"/>
      <c r="VKL4" s="31"/>
      <c r="VKM4" s="31"/>
      <c r="VKN4" s="31"/>
      <c r="VKO4" s="31"/>
      <c r="VKP4" s="31"/>
      <c r="VKQ4" s="31"/>
      <c r="VKR4" s="31"/>
      <c r="VKS4" s="31"/>
      <c r="VKT4" s="31"/>
      <c r="VKU4" s="31"/>
      <c r="VKV4" s="31"/>
      <c r="VKW4" s="31"/>
      <c r="VKX4" s="31"/>
      <c r="VKY4" s="31"/>
      <c r="VKZ4" s="31"/>
      <c r="VLA4" s="31"/>
      <c r="VLB4" s="31"/>
      <c r="VLC4" s="31"/>
      <c r="VLD4" s="31"/>
      <c r="VLE4" s="31"/>
      <c r="VLF4" s="31"/>
      <c r="VLG4" s="31"/>
      <c r="VLH4" s="31"/>
      <c r="VLI4" s="31"/>
      <c r="VLJ4" s="31"/>
      <c r="VLK4" s="31"/>
      <c r="VLL4" s="31"/>
      <c r="VLM4" s="31"/>
      <c r="VLN4" s="31"/>
      <c r="VLO4" s="31"/>
      <c r="VLP4" s="31"/>
      <c r="VLQ4" s="31"/>
      <c r="VLR4" s="31"/>
      <c r="VLS4" s="31"/>
      <c r="VLT4" s="31"/>
      <c r="VLU4" s="31"/>
      <c r="VLV4" s="31"/>
      <c r="VLW4" s="31"/>
      <c r="VLX4" s="31"/>
      <c r="VLY4" s="31"/>
      <c r="VLZ4" s="31"/>
      <c r="VMA4" s="31"/>
      <c r="VMB4" s="31"/>
      <c r="VMC4" s="31"/>
      <c r="VMD4" s="31"/>
      <c r="VME4" s="31"/>
      <c r="VMF4" s="31"/>
      <c r="VMG4" s="31"/>
      <c r="VMH4" s="31"/>
      <c r="VMI4" s="31"/>
      <c r="VMJ4" s="31"/>
      <c r="VMK4" s="31"/>
      <c r="VML4" s="31"/>
      <c r="VMM4" s="31"/>
      <c r="VMN4" s="31"/>
      <c r="VMO4" s="31"/>
      <c r="VMP4" s="31"/>
      <c r="VMQ4" s="31"/>
      <c r="VMR4" s="31"/>
      <c r="VMS4" s="31"/>
      <c r="VMT4" s="31"/>
      <c r="VMU4" s="31"/>
      <c r="VMV4" s="31"/>
      <c r="VMW4" s="31"/>
      <c r="VMX4" s="31"/>
      <c r="VMY4" s="31"/>
      <c r="VMZ4" s="31"/>
      <c r="VNA4" s="31"/>
      <c r="VNB4" s="31"/>
      <c r="VNC4" s="31"/>
      <c r="VND4" s="31"/>
      <c r="VNE4" s="31"/>
      <c r="VNF4" s="31"/>
      <c r="VNG4" s="31"/>
      <c r="VNH4" s="31"/>
      <c r="VNI4" s="31"/>
      <c r="VNJ4" s="31"/>
      <c r="VNK4" s="31"/>
      <c r="VNL4" s="31"/>
      <c r="VNM4" s="31"/>
      <c r="VNN4" s="31"/>
      <c r="VNO4" s="31"/>
      <c r="VNP4" s="31"/>
      <c r="VNQ4" s="31"/>
      <c r="VNR4" s="31"/>
      <c r="VNS4" s="31"/>
      <c r="VNT4" s="31"/>
      <c r="VNU4" s="31"/>
      <c r="VNV4" s="31"/>
      <c r="VNW4" s="31"/>
      <c r="VNX4" s="31"/>
      <c r="VNY4" s="31"/>
      <c r="VNZ4" s="31"/>
      <c r="VOA4" s="31"/>
      <c r="VOB4" s="31"/>
      <c r="VOC4" s="31"/>
      <c r="VOD4" s="31"/>
      <c r="VOE4" s="31"/>
      <c r="VOF4" s="31"/>
      <c r="VOG4" s="31"/>
      <c r="VOH4" s="31"/>
      <c r="VOI4" s="31"/>
      <c r="VOJ4" s="31"/>
      <c r="VOK4" s="31"/>
      <c r="VOL4" s="31"/>
      <c r="VOM4" s="31"/>
      <c r="VON4" s="31"/>
      <c r="VOO4" s="31"/>
      <c r="VOP4" s="31"/>
      <c r="VOQ4" s="31"/>
      <c r="VOR4" s="31"/>
      <c r="VOS4" s="31"/>
      <c r="VOT4" s="31"/>
      <c r="VOU4" s="31"/>
      <c r="VOV4" s="31"/>
      <c r="VOW4" s="31"/>
      <c r="VOX4" s="31"/>
      <c r="VOY4" s="31"/>
      <c r="VOZ4" s="31"/>
      <c r="VPA4" s="31"/>
      <c r="VPB4" s="31"/>
      <c r="VPC4" s="31"/>
      <c r="VPD4" s="31"/>
      <c r="VPE4" s="31"/>
      <c r="VPF4" s="31"/>
      <c r="VPG4" s="31"/>
      <c r="VPH4" s="31"/>
      <c r="VPI4" s="31"/>
      <c r="VPJ4" s="31"/>
      <c r="VPK4" s="31"/>
      <c r="VPL4" s="31"/>
      <c r="VPM4" s="31"/>
      <c r="VPN4" s="31"/>
      <c r="VPO4" s="31"/>
      <c r="VPP4" s="31"/>
      <c r="VPQ4" s="31"/>
      <c r="VPR4" s="31"/>
      <c r="VPS4" s="31"/>
      <c r="VPT4" s="31"/>
      <c r="VPU4" s="31"/>
      <c r="VPV4" s="31"/>
      <c r="VPW4" s="31"/>
      <c r="VPX4" s="31"/>
      <c r="VPY4" s="31"/>
      <c r="VPZ4" s="31"/>
      <c r="VQA4" s="31"/>
      <c r="VQB4" s="31"/>
      <c r="VQC4" s="31"/>
      <c r="VQD4" s="31"/>
      <c r="VQE4" s="31"/>
      <c r="VQF4" s="31"/>
      <c r="VQG4" s="31"/>
      <c r="VQH4" s="31"/>
      <c r="VQI4" s="31"/>
      <c r="VQJ4" s="31"/>
      <c r="VQK4" s="31"/>
      <c r="VQL4" s="31"/>
      <c r="VQM4" s="31"/>
      <c r="VQN4" s="31"/>
      <c r="VQO4" s="31"/>
      <c r="VQP4" s="31"/>
      <c r="VQQ4" s="31"/>
      <c r="VQR4" s="31"/>
      <c r="VQS4" s="31"/>
      <c r="VQT4" s="31"/>
      <c r="VQU4" s="31"/>
      <c r="VQV4" s="31"/>
      <c r="VQW4" s="31"/>
      <c r="VQX4" s="31"/>
      <c r="VQY4" s="31"/>
      <c r="VQZ4" s="31"/>
      <c r="VRA4" s="31"/>
      <c r="VRB4" s="31"/>
      <c r="VRC4" s="31"/>
      <c r="VRD4" s="31"/>
      <c r="VRE4" s="31"/>
      <c r="VRF4" s="31"/>
      <c r="VRG4" s="31"/>
      <c r="VRH4" s="31"/>
      <c r="VRI4" s="31"/>
      <c r="VRJ4" s="31"/>
      <c r="VRK4" s="31"/>
      <c r="VRL4" s="31"/>
      <c r="VRM4" s="31"/>
      <c r="VRN4" s="31"/>
      <c r="VRO4" s="31"/>
      <c r="VRP4" s="31"/>
      <c r="VRQ4" s="31"/>
      <c r="VRR4" s="31"/>
      <c r="VRS4" s="31"/>
      <c r="VRT4" s="31"/>
      <c r="VRU4" s="31"/>
      <c r="VRV4" s="31"/>
      <c r="VRW4" s="31"/>
      <c r="VRX4" s="31"/>
      <c r="VRY4" s="31"/>
      <c r="VRZ4" s="31"/>
      <c r="VSA4" s="31"/>
      <c r="VSB4" s="31"/>
      <c r="VSC4" s="31"/>
      <c r="VSD4" s="31"/>
      <c r="VSE4" s="31"/>
      <c r="VSF4" s="31"/>
      <c r="VSG4" s="31"/>
      <c r="VSH4" s="31"/>
      <c r="VSI4" s="31"/>
      <c r="VSJ4" s="31"/>
      <c r="VSK4" s="31"/>
      <c r="VSL4" s="31"/>
      <c r="VSM4" s="31"/>
      <c r="VSN4" s="31"/>
      <c r="VSO4" s="31"/>
      <c r="VSP4" s="31"/>
      <c r="VSQ4" s="31"/>
      <c r="VSR4" s="31"/>
      <c r="VSS4" s="31"/>
      <c r="VST4" s="31"/>
      <c r="VSU4" s="31"/>
      <c r="VSV4" s="31"/>
      <c r="VSW4" s="31"/>
      <c r="VSX4" s="31"/>
      <c r="VSY4" s="31"/>
      <c r="VSZ4" s="31"/>
      <c r="VTA4" s="31"/>
      <c r="VTB4" s="31"/>
      <c r="VTC4" s="31"/>
      <c r="VTD4" s="31"/>
      <c r="VTE4" s="31"/>
      <c r="VTF4" s="31"/>
      <c r="VTG4" s="31"/>
      <c r="VTH4" s="31"/>
      <c r="VTI4" s="31"/>
      <c r="VTJ4" s="31"/>
      <c r="VTK4" s="31"/>
      <c r="VTL4" s="31"/>
      <c r="VTM4" s="31"/>
      <c r="VTN4" s="31"/>
      <c r="VTO4" s="31"/>
      <c r="VTP4" s="31"/>
      <c r="VTQ4" s="31"/>
      <c r="VTR4" s="31"/>
      <c r="VTS4" s="31"/>
      <c r="VTT4" s="31"/>
      <c r="VTU4" s="31"/>
      <c r="VTV4" s="31"/>
      <c r="VTW4" s="31"/>
      <c r="VTX4" s="31"/>
      <c r="VTY4" s="31"/>
      <c r="VTZ4" s="31"/>
      <c r="VUA4" s="31"/>
      <c r="VUB4" s="31"/>
      <c r="VUC4" s="31"/>
      <c r="VUD4" s="31"/>
      <c r="VUE4" s="31"/>
      <c r="VUF4" s="31"/>
      <c r="VUG4" s="31"/>
      <c r="VUH4" s="31"/>
      <c r="VUI4" s="31"/>
      <c r="VUJ4" s="31"/>
      <c r="VUK4" s="31"/>
      <c r="VUL4" s="31"/>
      <c r="VUM4" s="31"/>
      <c r="VUN4" s="31"/>
      <c r="VUO4" s="31"/>
      <c r="VUP4" s="31"/>
      <c r="VUQ4" s="31"/>
      <c r="VUR4" s="31"/>
      <c r="VUS4" s="31"/>
      <c r="VUT4" s="31"/>
      <c r="VUU4" s="31"/>
      <c r="VUV4" s="31"/>
      <c r="VUW4" s="31"/>
      <c r="VUX4" s="31"/>
      <c r="VUY4" s="31"/>
      <c r="VUZ4" s="31"/>
      <c r="VVA4" s="31"/>
      <c r="VVB4" s="31"/>
      <c r="VVC4" s="31"/>
      <c r="VVD4" s="31"/>
      <c r="VVE4" s="31"/>
      <c r="VVF4" s="31"/>
      <c r="VVG4" s="31"/>
      <c r="VVH4" s="31"/>
      <c r="VVI4" s="31"/>
      <c r="VVJ4" s="31"/>
      <c r="VVK4" s="31"/>
      <c r="VVL4" s="31"/>
      <c r="VVM4" s="31"/>
      <c r="VVN4" s="31"/>
      <c r="VVO4" s="31"/>
      <c r="VVP4" s="31"/>
      <c r="VVQ4" s="31"/>
      <c r="VVR4" s="31"/>
      <c r="VVS4" s="31"/>
      <c r="VVT4" s="31"/>
      <c r="VVU4" s="31"/>
      <c r="VVV4" s="31"/>
      <c r="VVW4" s="31"/>
      <c r="VVX4" s="31"/>
      <c r="VVY4" s="31"/>
      <c r="VVZ4" s="31"/>
      <c r="VWA4" s="31"/>
      <c r="VWB4" s="31"/>
      <c r="VWC4" s="31"/>
      <c r="VWD4" s="31"/>
      <c r="VWE4" s="31"/>
      <c r="VWF4" s="31"/>
      <c r="VWG4" s="31"/>
      <c r="VWH4" s="31"/>
      <c r="VWI4" s="31"/>
      <c r="VWJ4" s="31"/>
      <c r="VWK4" s="31"/>
      <c r="VWL4" s="31"/>
      <c r="VWM4" s="31"/>
      <c r="VWN4" s="31"/>
      <c r="VWO4" s="31"/>
      <c r="VWP4" s="31"/>
      <c r="VWQ4" s="31"/>
      <c r="VWR4" s="31"/>
      <c r="VWS4" s="31"/>
      <c r="VWT4" s="31"/>
      <c r="VWU4" s="31"/>
      <c r="VWV4" s="31"/>
      <c r="VWW4" s="31"/>
      <c r="VWX4" s="31"/>
      <c r="VWY4" s="31"/>
      <c r="VWZ4" s="31"/>
      <c r="VXA4" s="31"/>
      <c r="VXB4" s="31"/>
      <c r="VXC4" s="31"/>
      <c r="VXD4" s="31"/>
      <c r="VXE4" s="31"/>
      <c r="VXF4" s="31"/>
      <c r="VXG4" s="31"/>
      <c r="VXH4" s="31"/>
      <c r="VXI4" s="31"/>
      <c r="VXJ4" s="31"/>
      <c r="VXK4" s="31"/>
      <c r="VXL4" s="31"/>
      <c r="VXM4" s="31"/>
      <c r="VXN4" s="31"/>
      <c r="VXO4" s="31"/>
      <c r="VXP4" s="31"/>
      <c r="VXQ4" s="31"/>
      <c r="VXR4" s="31"/>
      <c r="VXS4" s="31"/>
      <c r="VXT4" s="31"/>
      <c r="VXU4" s="31"/>
      <c r="VXV4" s="31"/>
      <c r="VXW4" s="31"/>
      <c r="VXX4" s="31"/>
      <c r="VXY4" s="31"/>
      <c r="VXZ4" s="31"/>
      <c r="VYA4" s="31"/>
      <c r="VYB4" s="31"/>
      <c r="VYC4" s="31"/>
      <c r="VYD4" s="31"/>
      <c r="VYE4" s="31"/>
      <c r="VYF4" s="31"/>
      <c r="VYG4" s="31"/>
      <c r="VYH4" s="31"/>
      <c r="VYI4" s="31"/>
      <c r="VYJ4" s="31"/>
      <c r="VYK4" s="31"/>
      <c r="VYL4" s="31"/>
      <c r="VYM4" s="31"/>
      <c r="VYN4" s="31"/>
      <c r="VYO4" s="31"/>
      <c r="VYP4" s="31"/>
      <c r="VYQ4" s="31"/>
      <c r="VYR4" s="31"/>
      <c r="VYS4" s="31"/>
      <c r="VYT4" s="31"/>
      <c r="VYU4" s="31"/>
      <c r="VYV4" s="31"/>
      <c r="VYW4" s="31"/>
      <c r="VYX4" s="31"/>
      <c r="VYY4" s="31"/>
      <c r="VYZ4" s="31"/>
      <c r="VZA4" s="31"/>
      <c r="VZB4" s="31"/>
      <c r="VZC4" s="31"/>
      <c r="VZD4" s="31"/>
      <c r="VZE4" s="31"/>
      <c r="VZF4" s="31"/>
      <c r="VZG4" s="31"/>
      <c r="VZH4" s="31"/>
      <c r="VZI4" s="31"/>
      <c r="VZJ4" s="31"/>
      <c r="VZK4" s="31"/>
      <c r="VZL4" s="31"/>
      <c r="VZM4" s="31"/>
      <c r="VZN4" s="31"/>
      <c r="VZO4" s="31"/>
      <c r="VZP4" s="31"/>
      <c r="VZQ4" s="31"/>
      <c r="VZR4" s="31"/>
      <c r="VZS4" s="31"/>
      <c r="VZT4" s="31"/>
      <c r="VZU4" s="31"/>
      <c r="VZV4" s="31"/>
      <c r="VZW4" s="31"/>
      <c r="VZX4" s="31"/>
      <c r="VZY4" s="31"/>
      <c r="VZZ4" s="31"/>
      <c r="WAA4" s="31"/>
      <c r="WAB4" s="31"/>
      <c r="WAC4" s="31"/>
      <c r="WAD4" s="31"/>
      <c r="WAE4" s="31"/>
      <c r="WAF4" s="31"/>
      <c r="WAG4" s="31"/>
      <c r="WAH4" s="31"/>
      <c r="WAI4" s="31"/>
      <c r="WAJ4" s="31"/>
      <c r="WAK4" s="31"/>
      <c r="WAL4" s="31"/>
      <c r="WAM4" s="31"/>
      <c r="WAN4" s="31"/>
      <c r="WAO4" s="31"/>
      <c r="WAP4" s="31"/>
      <c r="WAQ4" s="31"/>
      <c r="WAR4" s="31"/>
      <c r="WAS4" s="31"/>
      <c r="WAT4" s="31"/>
      <c r="WAU4" s="31"/>
      <c r="WAV4" s="31"/>
      <c r="WAW4" s="31"/>
      <c r="WAX4" s="31"/>
      <c r="WAY4" s="31"/>
      <c r="WAZ4" s="31"/>
      <c r="WBA4" s="31"/>
      <c r="WBB4" s="31"/>
      <c r="WBC4" s="31"/>
      <c r="WBD4" s="31"/>
      <c r="WBE4" s="31"/>
      <c r="WBF4" s="31"/>
      <c r="WBG4" s="31"/>
      <c r="WBH4" s="31"/>
      <c r="WBI4" s="31"/>
      <c r="WBJ4" s="31"/>
      <c r="WBK4" s="31"/>
      <c r="WBL4" s="31"/>
      <c r="WBM4" s="31"/>
      <c r="WBN4" s="31"/>
      <c r="WBO4" s="31"/>
      <c r="WBP4" s="31"/>
      <c r="WBQ4" s="31"/>
      <c r="WBR4" s="31"/>
      <c r="WBS4" s="31"/>
      <c r="WBT4" s="31"/>
      <c r="WBU4" s="31"/>
      <c r="WBV4" s="31"/>
      <c r="WBW4" s="31"/>
      <c r="WBX4" s="31"/>
      <c r="WBY4" s="31"/>
      <c r="WBZ4" s="31"/>
      <c r="WCA4" s="31"/>
      <c r="WCB4" s="31"/>
      <c r="WCC4" s="31"/>
      <c r="WCD4" s="31"/>
      <c r="WCE4" s="31"/>
      <c r="WCF4" s="31"/>
      <c r="WCG4" s="31"/>
      <c r="WCH4" s="31"/>
      <c r="WCI4" s="31"/>
      <c r="WCJ4" s="31"/>
      <c r="WCK4" s="31"/>
      <c r="WCL4" s="31"/>
      <c r="WCM4" s="31"/>
      <c r="WCN4" s="31"/>
      <c r="WCO4" s="31"/>
      <c r="WCP4" s="31"/>
      <c r="WCQ4" s="31"/>
      <c r="WCR4" s="31"/>
      <c r="WCS4" s="31"/>
      <c r="WCT4" s="31"/>
      <c r="WCU4" s="31"/>
      <c r="WCV4" s="31"/>
      <c r="WCW4" s="31"/>
      <c r="WCX4" s="31"/>
      <c r="WCY4" s="31"/>
      <c r="WCZ4" s="31"/>
      <c r="WDA4" s="31"/>
      <c r="WDB4" s="31"/>
      <c r="WDC4" s="31"/>
      <c r="WDD4" s="31"/>
      <c r="WDE4" s="31"/>
      <c r="WDF4" s="31"/>
      <c r="WDG4" s="31"/>
      <c r="WDH4" s="31"/>
      <c r="WDI4" s="31"/>
      <c r="WDJ4" s="31"/>
      <c r="WDK4" s="31"/>
      <c r="WDL4" s="31"/>
      <c r="WDM4" s="31"/>
      <c r="WDN4" s="31"/>
      <c r="WDO4" s="31"/>
      <c r="WDP4" s="31"/>
      <c r="WDQ4" s="31"/>
      <c r="WDR4" s="31"/>
      <c r="WDS4" s="31"/>
      <c r="WDT4" s="31"/>
      <c r="WDU4" s="31"/>
      <c r="WDV4" s="31"/>
      <c r="WDW4" s="31"/>
      <c r="WDX4" s="31"/>
      <c r="WDY4" s="31"/>
      <c r="WDZ4" s="31"/>
      <c r="WEA4" s="31"/>
      <c r="WEB4" s="31"/>
      <c r="WEC4" s="31"/>
      <c r="WED4" s="31"/>
      <c r="WEE4" s="31"/>
      <c r="WEF4" s="31"/>
      <c r="WEG4" s="31"/>
      <c r="WEH4" s="31"/>
      <c r="WEI4" s="31"/>
      <c r="WEJ4" s="31"/>
      <c r="WEK4" s="31"/>
      <c r="WEL4" s="31"/>
      <c r="WEM4" s="31"/>
      <c r="WEN4" s="31"/>
      <c r="WEO4" s="31"/>
      <c r="WEP4" s="31"/>
      <c r="WEQ4" s="31"/>
      <c r="WER4" s="31"/>
      <c r="WES4" s="31"/>
      <c r="WET4" s="31"/>
      <c r="WEU4" s="31"/>
      <c r="WEV4" s="31"/>
      <c r="WEW4" s="31"/>
      <c r="WEX4" s="31"/>
      <c r="WEY4" s="31"/>
      <c r="WEZ4" s="31"/>
      <c r="WFA4" s="31"/>
      <c r="WFB4" s="31"/>
      <c r="WFC4" s="31"/>
      <c r="WFD4" s="31"/>
      <c r="WFE4" s="31"/>
      <c r="WFF4" s="31"/>
      <c r="WFG4" s="31"/>
      <c r="WFH4" s="31"/>
      <c r="WFI4" s="31"/>
      <c r="WFJ4" s="31"/>
      <c r="WFK4" s="31"/>
      <c r="WFL4" s="31"/>
      <c r="WFM4" s="31"/>
      <c r="WFN4" s="31"/>
      <c r="WFO4" s="31"/>
      <c r="WFP4" s="31"/>
      <c r="WFQ4" s="31"/>
      <c r="WFR4" s="31"/>
      <c r="WFS4" s="31"/>
      <c r="WFT4" s="31"/>
      <c r="WFU4" s="31"/>
      <c r="WFV4" s="31"/>
      <c r="WFW4" s="31"/>
      <c r="WFX4" s="31"/>
      <c r="WFY4" s="31"/>
      <c r="WFZ4" s="31"/>
      <c r="WGA4" s="31"/>
      <c r="WGB4" s="31"/>
      <c r="WGC4" s="31"/>
      <c r="WGD4" s="31"/>
      <c r="WGE4" s="31"/>
      <c r="WGF4" s="31"/>
      <c r="WGG4" s="31"/>
      <c r="WGH4" s="31"/>
      <c r="WGI4" s="31"/>
      <c r="WGJ4" s="31"/>
      <c r="WGK4" s="31"/>
      <c r="WGL4" s="31"/>
      <c r="WGM4" s="31"/>
      <c r="WGN4" s="31"/>
      <c r="WGO4" s="31"/>
      <c r="WGP4" s="31"/>
      <c r="WGQ4" s="31"/>
      <c r="WGR4" s="31"/>
      <c r="WGS4" s="31"/>
      <c r="WGT4" s="31"/>
      <c r="WGU4" s="31"/>
      <c r="WGV4" s="31"/>
      <c r="WGW4" s="31"/>
      <c r="WGX4" s="31"/>
      <c r="WGY4" s="31"/>
      <c r="WGZ4" s="31"/>
      <c r="WHA4" s="31"/>
      <c r="WHB4" s="31"/>
      <c r="WHC4" s="31"/>
      <c r="WHD4" s="31"/>
      <c r="WHE4" s="31"/>
      <c r="WHF4" s="31"/>
      <c r="WHG4" s="31"/>
      <c r="WHH4" s="31"/>
      <c r="WHI4" s="31"/>
      <c r="WHJ4" s="31"/>
      <c r="WHK4" s="31"/>
      <c r="WHL4" s="31"/>
      <c r="WHM4" s="31"/>
      <c r="WHN4" s="31"/>
      <c r="WHO4" s="31"/>
      <c r="WHP4" s="31"/>
      <c r="WHQ4" s="31"/>
      <c r="WHR4" s="31"/>
      <c r="WHS4" s="31"/>
      <c r="WHT4" s="31"/>
      <c r="WHU4" s="31"/>
      <c r="WHV4" s="31"/>
      <c r="WHW4" s="31"/>
      <c r="WHX4" s="31"/>
      <c r="WHY4" s="31"/>
      <c r="WHZ4" s="31"/>
      <c r="WIA4" s="31"/>
      <c r="WIB4" s="31"/>
      <c r="WIC4" s="31"/>
      <c r="WID4" s="31"/>
      <c r="WIE4" s="31"/>
      <c r="WIF4" s="31"/>
      <c r="WIG4" s="31"/>
      <c r="WIH4" s="31"/>
      <c r="WII4" s="31"/>
      <c r="WIJ4" s="31"/>
      <c r="WIK4" s="31"/>
      <c r="WIL4" s="31"/>
      <c r="WIM4" s="31"/>
      <c r="WIN4" s="31"/>
      <c r="WIO4" s="31"/>
      <c r="WIP4" s="31"/>
      <c r="WIQ4" s="31"/>
      <c r="WIR4" s="31"/>
      <c r="WIS4" s="31"/>
      <c r="WIT4" s="31"/>
      <c r="WIU4" s="31"/>
      <c r="WIV4" s="31"/>
      <c r="WIW4" s="31"/>
      <c r="WIX4" s="31"/>
      <c r="WIY4" s="31"/>
      <c r="WIZ4" s="31"/>
      <c r="WJA4" s="31"/>
      <c r="WJB4" s="31"/>
      <c r="WJC4" s="31"/>
      <c r="WJD4" s="31"/>
      <c r="WJE4" s="31"/>
      <c r="WJF4" s="31"/>
      <c r="WJG4" s="31"/>
      <c r="WJH4" s="31"/>
      <c r="WJI4" s="31"/>
      <c r="WJJ4" s="31"/>
      <c r="WJK4" s="31"/>
      <c r="WJL4" s="31"/>
      <c r="WJM4" s="31"/>
      <c r="WJN4" s="31"/>
      <c r="WJO4" s="31"/>
      <c r="WJP4" s="31"/>
      <c r="WJQ4" s="31"/>
      <c r="WJR4" s="31"/>
      <c r="WJS4" s="31"/>
      <c r="WJT4" s="31"/>
      <c r="WJU4" s="31"/>
      <c r="WJV4" s="31"/>
      <c r="WJW4" s="31"/>
      <c r="WJX4" s="31"/>
      <c r="WJY4" s="31"/>
      <c r="WJZ4" s="31"/>
      <c r="WKA4" s="31"/>
      <c r="WKB4" s="31"/>
      <c r="WKC4" s="31"/>
      <c r="WKD4" s="31"/>
      <c r="WKE4" s="31"/>
      <c r="WKF4" s="31"/>
      <c r="WKG4" s="31"/>
      <c r="WKH4" s="31"/>
      <c r="WKI4" s="31"/>
      <c r="WKJ4" s="31"/>
      <c r="WKK4" s="31"/>
      <c r="WKL4" s="31"/>
      <c r="WKM4" s="31"/>
      <c r="WKN4" s="31"/>
      <c r="WKO4" s="31"/>
      <c r="WKP4" s="31"/>
      <c r="WKQ4" s="31"/>
      <c r="WKR4" s="31"/>
      <c r="WKS4" s="31"/>
      <c r="WKT4" s="31"/>
      <c r="WKU4" s="31"/>
      <c r="WKV4" s="31"/>
      <c r="WKW4" s="31"/>
      <c r="WKX4" s="31"/>
      <c r="WKY4" s="31"/>
      <c r="WKZ4" s="31"/>
      <c r="WLA4" s="31"/>
      <c r="WLB4" s="31"/>
      <c r="WLC4" s="31"/>
      <c r="WLD4" s="31"/>
      <c r="WLE4" s="31"/>
      <c r="WLF4" s="31"/>
      <c r="WLG4" s="31"/>
      <c r="WLH4" s="31"/>
      <c r="WLI4" s="31"/>
      <c r="WLJ4" s="31"/>
      <c r="WLK4" s="31"/>
      <c r="WLL4" s="31"/>
      <c r="WLM4" s="31"/>
      <c r="WLN4" s="31"/>
      <c r="WLO4" s="31"/>
      <c r="WLP4" s="31"/>
      <c r="WLQ4" s="31"/>
      <c r="WLR4" s="31"/>
      <c r="WLS4" s="31"/>
      <c r="WLT4" s="31"/>
      <c r="WLU4" s="31"/>
      <c r="WLV4" s="31"/>
      <c r="WLW4" s="31"/>
      <c r="WLX4" s="31"/>
      <c r="WLY4" s="31"/>
      <c r="WLZ4" s="31"/>
      <c r="WMA4" s="31"/>
      <c r="WMB4" s="31"/>
      <c r="WMC4" s="31"/>
      <c r="WMD4" s="31"/>
      <c r="WME4" s="31"/>
      <c r="WMF4" s="31"/>
      <c r="WMG4" s="31"/>
      <c r="WMH4" s="31"/>
      <c r="WMI4" s="31"/>
      <c r="WMJ4" s="31"/>
      <c r="WMK4" s="31"/>
      <c r="WML4" s="31"/>
      <c r="WMM4" s="31"/>
      <c r="WMN4" s="31"/>
      <c r="WMO4" s="31"/>
      <c r="WMP4" s="31"/>
      <c r="WMQ4" s="31"/>
      <c r="WMR4" s="31"/>
      <c r="WMS4" s="31"/>
      <c r="WMT4" s="31"/>
      <c r="WMU4" s="31"/>
      <c r="WMV4" s="31"/>
      <c r="WMW4" s="31"/>
      <c r="WMX4" s="31"/>
      <c r="WMY4" s="31"/>
      <c r="WMZ4" s="31"/>
      <c r="WNA4" s="31"/>
      <c r="WNB4" s="31"/>
      <c r="WNC4" s="31"/>
      <c r="WND4" s="31"/>
      <c r="WNE4" s="31"/>
      <c r="WNF4" s="31"/>
      <c r="WNG4" s="31"/>
      <c r="WNH4" s="31"/>
      <c r="WNI4" s="31"/>
      <c r="WNJ4" s="31"/>
      <c r="WNK4" s="31"/>
      <c r="WNL4" s="31"/>
      <c r="WNM4" s="31"/>
      <c r="WNN4" s="31"/>
      <c r="WNO4" s="31"/>
      <c r="WNP4" s="31"/>
      <c r="WNQ4" s="31"/>
      <c r="WNR4" s="31"/>
      <c r="WNS4" s="31"/>
      <c r="WNT4" s="31"/>
      <c r="WNU4" s="31"/>
      <c r="WNV4" s="31"/>
      <c r="WNW4" s="31"/>
      <c r="WNX4" s="31"/>
      <c r="WNY4" s="31"/>
      <c r="WNZ4" s="31"/>
      <c r="WOA4" s="31"/>
      <c r="WOB4" s="31"/>
      <c r="WOC4" s="31"/>
      <c r="WOD4" s="31"/>
      <c r="WOE4" s="31"/>
      <c r="WOF4" s="31"/>
      <c r="WOG4" s="31"/>
      <c r="WOH4" s="31"/>
      <c r="WOI4" s="31"/>
      <c r="WOJ4" s="31"/>
      <c r="WOK4" s="31"/>
      <c r="WOL4" s="31"/>
      <c r="WOM4" s="31"/>
      <c r="WON4" s="31"/>
      <c r="WOO4" s="31"/>
      <c r="WOP4" s="31"/>
      <c r="WOQ4" s="31"/>
      <c r="WOR4" s="31"/>
      <c r="WOS4" s="31"/>
      <c r="WOT4" s="31"/>
      <c r="WOU4" s="31"/>
      <c r="WOV4" s="31"/>
      <c r="WOW4" s="31"/>
      <c r="WOX4" s="31"/>
      <c r="WOY4" s="31"/>
      <c r="WOZ4" s="31"/>
      <c r="WPA4" s="31"/>
      <c r="WPB4" s="31"/>
      <c r="WPC4" s="31"/>
      <c r="WPD4" s="31"/>
      <c r="WPE4" s="31"/>
      <c r="WPF4" s="31"/>
      <c r="WPG4" s="31"/>
      <c r="WPH4" s="31"/>
      <c r="WPI4" s="31"/>
      <c r="WPJ4" s="31"/>
      <c r="WPK4" s="31"/>
      <c r="WPL4" s="31"/>
      <c r="WPM4" s="31"/>
      <c r="WPN4" s="31"/>
      <c r="WPO4" s="31"/>
      <c r="WPP4" s="31"/>
      <c r="WPQ4" s="31"/>
      <c r="WPR4" s="31"/>
      <c r="WPS4" s="31"/>
      <c r="WPT4" s="31"/>
      <c r="WPU4" s="31"/>
      <c r="WPV4" s="31"/>
      <c r="WPW4" s="31"/>
      <c r="WPX4" s="31"/>
      <c r="WPY4" s="31"/>
      <c r="WPZ4" s="31"/>
      <c r="WQA4" s="31"/>
      <c r="WQB4" s="31"/>
      <c r="WQC4" s="31"/>
      <c r="WQD4" s="31"/>
      <c r="WQE4" s="31"/>
      <c r="WQF4" s="31"/>
      <c r="WQG4" s="31"/>
      <c r="WQH4" s="31"/>
      <c r="WQI4" s="31"/>
      <c r="WQJ4" s="31"/>
      <c r="WQK4" s="31"/>
      <c r="WQL4" s="31"/>
      <c r="WQM4" s="31"/>
      <c r="WQN4" s="31"/>
      <c r="WQO4" s="31"/>
      <c r="WQP4" s="31"/>
      <c r="WQQ4" s="31"/>
      <c r="WQR4" s="31"/>
      <c r="WQS4" s="31"/>
      <c r="WQT4" s="31"/>
      <c r="WQU4" s="31"/>
      <c r="WQV4" s="31"/>
      <c r="WQW4" s="31"/>
      <c r="WQX4" s="31"/>
      <c r="WQY4" s="31"/>
      <c r="WQZ4" s="31"/>
      <c r="WRA4" s="31"/>
      <c r="WRB4" s="31"/>
      <c r="WRC4" s="31"/>
      <c r="WRD4" s="31"/>
      <c r="WRE4" s="31"/>
      <c r="WRF4" s="31"/>
      <c r="WRG4" s="31"/>
      <c r="WRH4" s="31"/>
      <c r="WRI4" s="31"/>
      <c r="WRJ4" s="31"/>
      <c r="WRK4" s="31"/>
      <c r="WRL4" s="31"/>
      <c r="WRM4" s="31"/>
      <c r="WRN4" s="31"/>
      <c r="WRO4" s="31"/>
      <c r="WRP4" s="31"/>
      <c r="WRQ4" s="31"/>
      <c r="WRR4" s="31"/>
      <c r="WRS4" s="31"/>
      <c r="WRT4" s="31"/>
      <c r="WRU4" s="31"/>
      <c r="WRV4" s="31"/>
      <c r="WRW4" s="31"/>
      <c r="WRX4" s="31"/>
      <c r="WRY4" s="31"/>
      <c r="WRZ4" s="31"/>
      <c r="WSA4" s="31"/>
      <c r="WSB4" s="31"/>
      <c r="WSC4" s="31"/>
      <c r="WSD4" s="31"/>
      <c r="WSE4" s="31"/>
      <c r="WSF4" s="31"/>
      <c r="WSG4" s="31"/>
      <c r="WSH4" s="31"/>
      <c r="WSI4" s="31"/>
      <c r="WSJ4" s="31"/>
      <c r="WSK4" s="31"/>
      <c r="WSL4" s="31"/>
      <c r="WSM4" s="31"/>
      <c r="WSN4" s="31"/>
      <c r="WSO4" s="31"/>
      <c r="WSP4" s="31"/>
      <c r="WSQ4" s="31"/>
      <c r="WSR4" s="31"/>
      <c r="WSS4" s="31"/>
      <c r="WST4" s="31"/>
      <c r="WSU4" s="31"/>
      <c r="WSV4" s="31"/>
      <c r="WSW4" s="31"/>
      <c r="WSX4" s="31"/>
      <c r="WSY4" s="31"/>
      <c r="WSZ4" s="31"/>
      <c r="WTA4" s="31"/>
      <c r="WTB4" s="31"/>
      <c r="WTC4" s="31"/>
      <c r="WTD4" s="31"/>
      <c r="WTE4" s="31"/>
      <c r="WTF4" s="31"/>
      <c r="WTG4" s="31"/>
      <c r="WTH4" s="31"/>
      <c r="WTI4" s="31"/>
      <c r="WTJ4" s="31"/>
      <c r="WTK4" s="31"/>
      <c r="WTL4" s="31"/>
      <c r="WTM4" s="31"/>
      <c r="WTN4" s="31"/>
      <c r="WTO4" s="31"/>
      <c r="WTP4" s="31"/>
      <c r="WTQ4" s="31"/>
      <c r="WTR4" s="31"/>
      <c r="WTS4" s="31"/>
      <c r="WTT4" s="31"/>
      <c r="WTU4" s="31"/>
      <c r="WTV4" s="31"/>
      <c r="WTW4" s="31"/>
      <c r="WTX4" s="31"/>
      <c r="WTY4" s="31"/>
      <c r="WTZ4" s="31"/>
      <c r="WUA4" s="31"/>
      <c r="WUB4" s="31"/>
      <c r="WUC4" s="31"/>
      <c r="WUD4" s="31"/>
      <c r="WUE4" s="31"/>
      <c r="WUF4" s="31"/>
      <c r="WUG4" s="31"/>
      <c r="WUH4" s="31"/>
      <c r="WUI4" s="31"/>
      <c r="WUJ4" s="31"/>
      <c r="WUK4" s="31"/>
      <c r="WUL4" s="31"/>
      <c r="WUM4" s="31"/>
      <c r="WUN4" s="31"/>
      <c r="WUO4" s="31"/>
      <c r="WUP4" s="31"/>
      <c r="WUQ4" s="31"/>
      <c r="WUR4" s="31"/>
      <c r="WUS4" s="31"/>
      <c r="WUT4" s="31"/>
      <c r="WUU4" s="31"/>
      <c r="WUV4" s="31"/>
      <c r="WUW4" s="31"/>
      <c r="WUX4" s="31"/>
      <c r="WUY4" s="31"/>
      <c r="WUZ4" s="31"/>
      <c r="WVA4" s="31"/>
      <c r="WVB4" s="31"/>
      <c r="WVC4" s="31"/>
      <c r="WVD4" s="31"/>
      <c r="WVE4" s="31"/>
      <c r="WVF4" s="31"/>
      <c r="WVG4" s="31"/>
      <c r="WVH4" s="31"/>
      <c r="WVI4" s="31"/>
      <c r="WVJ4" s="31"/>
      <c r="WVK4" s="31"/>
      <c r="WVL4" s="31"/>
      <c r="WVM4" s="31"/>
      <c r="WVN4" s="31"/>
      <c r="WVO4" s="31"/>
      <c r="WVP4" s="31"/>
      <c r="WVQ4" s="31"/>
      <c r="WVR4" s="31"/>
      <c r="WVS4" s="31"/>
      <c r="WVT4" s="31"/>
      <c r="WVU4" s="31"/>
      <c r="WVV4" s="31"/>
      <c r="WVW4" s="31"/>
      <c r="WVX4" s="31"/>
      <c r="WVY4" s="31"/>
      <c r="WVZ4" s="31"/>
      <c r="WWA4" s="31"/>
      <c r="WWB4" s="31"/>
      <c r="WWC4" s="31"/>
      <c r="WWD4" s="31"/>
      <c r="WWE4" s="31"/>
      <c r="WWF4" s="31"/>
      <c r="WWG4" s="31"/>
      <c r="WWH4" s="31"/>
      <c r="WWI4" s="31"/>
      <c r="WWJ4" s="31"/>
      <c r="WWK4" s="31"/>
      <c r="WWL4" s="31"/>
      <c r="WWM4" s="31"/>
      <c r="WWN4" s="31"/>
      <c r="WWO4" s="31"/>
      <c r="WWP4" s="31"/>
      <c r="WWQ4" s="31"/>
      <c r="WWR4" s="31"/>
      <c r="WWS4" s="31"/>
      <c r="WWT4" s="31"/>
      <c r="WWU4" s="31"/>
      <c r="WWV4" s="31"/>
      <c r="WWW4" s="31"/>
      <c r="WWX4" s="31"/>
      <c r="WWY4" s="31"/>
      <c r="WWZ4" s="31"/>
      <c r="WXA4" s="31"/>
      <c r="WXB4" s="31"/>
      <c r="WXC4" s="31"/>
      <c r="WXD4" s="31"/>
      <c r="WXE4" s="31"/>
      <c r="WXF4" s="31"/>
      <c r="WXG4" s="31"/>
      <c r="WXH4" s="31"/>
      <c r="WXI4" s="31"/>
      <c r="WXJ4" s="31"/>
      <c r="WXK4" s="31"/>
      <c r="WXL4" s="31"/>
      <c r="WXM4" s="31"/>
      <c r="WXN4" s="31"/>
      <c r="WXO4" s="31"/>
      <c r="WXP4" s="31"/>
      <c r="WXQ4" s="31"/>
      <c r="WXR4" s="31"/>
      <c r="WXS4" s="31"/>
      <c r="WXT4" s="31"/>
      <c r="WXU4" s="31"/>
      <c r="WXV4" s="31"/>
      <c r="WXW4" s="31"/>
      <c r="WXX4" s="31"/>
      <c r="WXY4" s="31"/>
      <c r="WXZ4" s="31"/>
      <c r="WYA4" s="31"/>
      <c r="WYB4" s="31"/>
      <c r="WYC4" s="31"/>
      <c r="WYD4" s="31"/>
      <c r="WYE4" s="31"/>
      <c r="WYF4" s="31"/>
      <c r="WYG4" s="31"/>
      <c r="WYH4" s="31"/>
      <c r="WYI4" s="31"/>
      <c r="WYJ4" s="31"/>
      <c r="WYK4" s="31"/>
      <c r="WYL4" s="31"/>
      <c r="WYM4" s="31"/>
      <c r="WYN4" s="31"/>
      <c r="WYO4" s="31"/>
      <c r="WYP4" s="31"/>
      <c r="WYQ4" s="31"/>
      <c r="WYR4" s="31"/>
      <c r="WYS4" s="31"/>
      <c r="WYT4" s="31"/>
      <c r="WYU4" s="31"/>
      <c r="WYV4" s="31"/>
      <c r="WYW4" s="31"/>
      <c r="WYX4" s="31"/>
      <c r="WYY4" s="31"/>
      <c r="WYZ4" s="31"/>
      <c r="WZA4" s="31"/>
      <c r="WZB4" s="31"/>
      <c r="WZC4" s="31"/>
      <c r="WZD4" s="31"/>
      <c r="WZE4" s="31"/>
      <c r="WZF4" s="31"/>
      <c r="WZG4" s="31"/>
      <c r="WZH4" s="31"/>
      <c r="WZI4" s="31"/>
      <c r="WZJ4" s="31"/>
      <c r="WZK4" s="31"/>
      <c r="WZL4" s="31"/>
      <c r="WZM4" s="31"/>
      <c r="WZN4" s="31"/>
      <c r="WZO4" s="31"/>
      <c r="WZP4" s="31"/>
      <c r="WZQ4" s="31"/>
      <c r="WZR4" s="31"/>
      <c r="WZS4" s="31"/>
      <c r="WZT4" s="31"/>
      <c r="WZU4" s="31"/>
      <c r="WZV4" s="31"/>
      <c r="WZW4" s="31"/>
      <c r="WZX4" s="31"/>
      <c r="WZY4" s="31"/>
      <c r="WZZ4" s="31"/>
      <c r="XAA4" s="31"/>
      <c r="XAB4" s="31"/>
      <c r="XAC4" s="31"/>
      <c r="XAD4" s="31"/>
      <c r="XAE4" s="31"/>
      <c r="XAF4" s="31"/>
      <c r="XAG4" s="31"/>
      <c r="XAH4" s="31"/>
      <c r="XAI4" s="31"/>
      <c r="XAJ4" s="31"/>
      <c r="XAK4" s="31"/>
      <c r="XAL4" s="31"/>
      <c r="XAM4" s="31"/>
      <c r="XAN4" s="31"/>
      <c r="XAO4" s="31"/>
      <c r="XAP4" s="31"/>
      <c r="XAQ4" s="31"/>
      <c r="XAR4" s="31"/>
      <c r="XAS4" s="32"/>
      <c r="XAT4" s="32"/>
      <c r="XAU4" s="32"/>
      <c r="XAV4" s="32"/>
      <c r="XAW4" s="32"/>
      <c r="XAX4" s="32"/>
      <c r="XAY4" s="32"/>
      <c r="XAZ4" s="32"/>
      <c r="XBA4" s="32"/>
      <c r="XBB4" s="32"/>
      <c r="XBC4" s="32"/>
      <c r="XBD4" s="32"/>
      <c r="XBE4" s="32"/>
      <c r="XBF4" s="32"/>
      <c r="XBG4" s="32"/>
      <c r="XBH4" s="32"/>
      <c r="XBI4" s="32"/>
      <c r="XBJ4" s="32"/>
      <c r="XBK4" s="32"/>
      <c r="XBL4" s="32"/>
      <c r="XBM4" s="32"/>
      <c r="XBN4" s="32"/>
      <c r="XBO4" s="32"/>
      <c r="XBP4" s="32"/>
      <c r="XBQ4" s="32"/>
      <c r="XBR4" s="32"/>
      <c r="XBS4" s="32"/>
      <c r="XBT4" s="32"/>
      <c r="XBU4" s="32"/>
      <c r="XBV4" s="32"/>
      <c r="XBW4" s="32"/>
      <c r="XBX4" s="32"/>
      <c r="XBY4" s="32"/>
      <c r="XBZ4" s="32"/>
      <c r="XCA4" s="32"/>
      <c r="XCB4" s="32"/>
      <c r="XCC4" s="32"/>
      <c r="XCD4" s="32"/>
      <c r="XCE4" s="32"/>
      <c r="XCF4" s="32"/>
      <c r="XCG4" s="32"/>
      <c r="XCH4" s="32"/>
      <c r="XCI4" s="32"/>
      <c r="XCJ4" s="32"/>
      <c r="XCK4" s="32"/>
      <c r="XCL4" s="32"/>
      <c r="XCM4" s="32"/>
      <c r="XCN4" s="32"/>
      <c r="XCO4" s="32"/>
      <c r="XCP4" s="32"/>
      <c r="XCQ4" s="32"/>
      <c r="XCR4" s="32"/>
      <c r="XCS4" s="32"/>
      <c r="XCT4" s="32"/>
      <c r="XCU4" s="32"/>
      <c r="XCV4" s="32"/>
      <c r="XCW4" s="32"/>
      <c r="XCX4" s="32"/>
      <c r="XCY4" s="32"/>
      <c r="XCZ4" s="32"/>
      <c r="XDA4" s="32"/>
      <c r="XDB4" s="32"/>
      <c r="XDC4" s="32"/>
      <c r="XDD4" s="32"/>
      <c r="XDE4" s="32"/>
      <c r="XDF4" s="32"/>
      <c r="XDG4" s="32"/>
      <c r="XDH4" s="32"/>
      <c r="XDI4" s="32"/>
      <c r="XDJ4" s="32"/>
      <c r="XDK4" s="32"/>
      <c r="XDL4" s="32"/>
      <c r="XDM4" s="32"/>
      <c r="XDN4" s="32"/>
      <c r="XDO4" s="32"/>
      <c r="XDP4" s="32"/>
      <c r="XDQ4" s="32"/>
      <c r="XDR4" s="32"/>
      <c r="XDS4" s="32"/>
      <c r="XDT4" s="32"/>
      <c r="XDU4" s="32"/>
      <c r="XDV4" s="32"/>
      <c r="XDW4" s="32"/>
      <c r="XDX4" s="32"/>
      <c r="XDY4" s="32"/>
      <c r="XDZ4" s="32"/>
      <c r="XEA4" s="32"/>
      <c r="XEB4" s="32"/>
      <c r="XEC4" s="32"/>
      <c r="XED4" s="32"/>
      <c r="XEE4" s="32"/>
      <c r="XEF4" s="32"/>
      <c r="XEG4" s="32"/>
      <c r="XEH4" s="32"/>
      <c r="XEI4" s="32"/>
      <c r="XEJ4" s="32"/>
      <c r="XEK4" s="32"/>
      <c r="XEL4" s="32"/>
      <c r="XEM4" s="32"/>
      <c r="XEN4" s="32"/>
      <c r="XEO4" s="32"/>
    </row>
    <row r="5" spans="1:16369" s="33" customFormat="1" ht="15" customHeight="1" x14ac:dyDescent="0.25">
      <c r="A5" s="35" t="s">
        <v>184</v>
      </c>
      <c r="B5" s="54" t="s">
        <v>148</v>
      </c>
      <c r="C5" s="725"/>
      <c r="D5" s="725"/>
      <c r="E5" s="733"/>
    </row>
    <row r="6" spans="1:16369" s="33" customFormat="1" ht="15" customHeight="1" x14ac:dyDescent="0.25">
      <c r="A6" s="35" t="s">
        <v>185</v>
      </c>
      <c r="B6" s="54" t="s">
        <v>149</v>
      </c>
      <c r="C6" s="726"/>
      <c r="D6" s="726"/>
      <c r="E6" s="734"/>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row>
    <row r="7" spans="1:16369" s="33" customFormat="1" ht="15" customHeight="1" x14ac:dyDescent="0.25">
      <c r="A7" s="35" t="s">
        <v>186</v>
      </c>
      <c r="B7" s="54" t="s">
        <v>150</v>
      </c>
      <c r="C7" s="725"/>
      <c r="D7" s="725"/>
      <c r="E7" s="733"/>
    </row>
    <row r="8" spans="1:16369" s="33" customFormat="1" ht="15" customHeight="1" thickBot="1" x14ac:dyDescent="0.3">
      <c r="A8" s="47" t="s">
        <v>46</v>
      </c>
      <c r="B8" s="96" t="s">
        <v>75</v>
      </c>
      <c r="C8" s="725"/>
      <c r="D8" s="725"/>
      <c r="E8" s="733"/>
    </row>
    <row r="9" spans="1:16369" s="33" customFormat="1" ht="15.75" thickBot="1" x14ac:dyDescent="0.3">
      <c r="A9" s="50"/>
      <c r="B9" s="56"/>
      <c r="C9" s="725"/>
      <c r="D9" s="725"/>
      <c r="E9" s="733"/>
    </row>
    <row r="10" spans="1:16369" s="33" customFormat="1" ht="15" customHeight="1" x14ac:dyDescent="0.25">
      <c r="A10" s="1416" t="s">
        <v>14</v>
      </c>
      <c r="B10" s="1417"/>
      <c r="C10" s="725"/>
      <c r="D10" s="725"/>
      <c r="E10" s="733"/>
    </row>
    <row r="11" spans="1:16369" s="33" customFormat="1" ht="15" customHeight="1" x14ac:dyDescent="0.25">
      <c r="A11" s="36" t="s">
        <v>15</v>
      </c>
      <c r="B11" s="54" t="s">
        <v>158</v>
      </c>
      <c r="C11" s="725"/>
      <c r="D11" s="725"/>
      <c r="E11" s="733"/>
    </row>
    <row r="12" spans="1:16369" s="33" customFormat="1" ht="15" customHeight="1" x14ac:dyDescent="0.25">
      <c r="A12" s="36" t="s">
        <v>16</v>
      </c>
      <c r="B12" s="54" t="s">
        <v>159</v>
      </c>
      <c r="C12" s="725"/>
      <c r="D12" s="725"/>
      <c r="E12" s="733"/>
    </row>
    <row r="13" spans="1:16369" s="33" customFormat="1" ht="15" customHeight="1" x14ac:dyDescent="0.25">
      <c r="A13" s="36" t="s">
        <v>17</v>
      </c>
      <c r="B13" s="54" t="s">
        <v>160</v>
      </c>
      <c r="C13" s="725"/>
      <c r="D13" s="725"/>
      <c r="E13" s="733"/>
    </row>
    <row r="14" spans="1:16369" s="33" customFormat="1" ht="15" customHeight="1" x14ac:dyDescent="0.25">
      <c r="A14" s="36" t="s">
        <v>18</v>
      </c>
      <c r="B14" s="54" t="s">
        <v>161</v>
      </c>
      <c r="C14" s="725"/>
      <c r="D14" s="725"/>
      <c r="E14" s="733"/>
    </row>
    <row r="15" spans="1:16369" s="33" customFormat="1" ht="15" customHeight="1" x14ac:dyDescent="0.25">
      <c r="A15" s="36" t="s">
        <v>19</v>
      </c>
      <c r="B15" s="54" t="s">
        <v>163</v>
      </c>
      <c r="C15" s="725"/>
      <c r="D15" s="725"/>
      <c r="E15" s="733"/>
    </row>
    <row r="16" spans="1:16369" s="33" customFormat="1" ht="15" customHeight="1" thickBot="1" x14ac:dyDescent="0.3">
      <c r="A16" s="37" t="s">
        <v>27</v>
      </c>
      <c r="B16" s="57" t="s">
        <v>162</v>
      </c>
      <c r="C16" s="725"/>
      <c r="D16" s="725"/>
      <c r="E16" s="733"/>
    </row>
    <row r="17" spans="1:5" s="33" customFormat="1" ht="15.75" thickBot="1" x14ac:dyDescent="0.3">
      <c r="A17" s="38"/>
      <c r="B17" s="56"/>
      <c r="C17" s="727"/>
      <c r="D17" s="725"/>
      <c r="E17" s="733"/>
    </row>
    <row r="18" spans="1:5" s="33" customFormat="1" ht="15" customHeight="1" x14ac:dyDescent="0.25">
      <c r="A18" s="1416" t="s">
        <v>47</v>
      </c>
      <c r="B18" s="1417"/>
      <c r="C18" s="728"/>
      <c r="D18" s="725"/>
      <c r="E18" s="733"/>
    </row>
    <row r="19" spans="1:5" s="33" customFormat="1" ht="15" customHeight="1" x14ac:dyDescent="0.25">
      <c r="A19" s="36" t="s">
        <v>78</v>
      </c>
      <c r="B19" s="54" t="s">
        <v>164</v>
      </c>
      <c r="C19" s="728"/>
      <c r="D19" s="725"/>
      <c r="E19" s="733"/>
    </row>
    <row r="20" spans="1:5" s="33" customFormat="1" ht="15" customHeight="1" x14ac:dyDescent="0.25">
      <c r="A20" s="36" t="s">
        <v>79</v>
      </c>
      <c r="B20" s="54" t="s">
        <v>165</v>
      </c>
      <c r="C20" s="728"/>
      <c r="D20" s="725"/>
      <c r="E20" s="733"/>
    </row>
    <row r="21" spans="1:5" s="33" customFormat="1" ht="15" customHeight="1" x14ac:dyDescent="0.25">
      <c r="A21" s="36" t="s">
        <v>80</v>
      </c>
      <c r="B21" s="54" t="s">
        <v>166</v>
      </c>
      <c r="C21" s="728"/>
      <c r="D21" s="725"/>
      <c r="E21" s="733"/>
    </row>
    <row r="22" spans="1:5" s="33" customFormat="1" ht="15" customHeight="1" x14ac:dyDescent="0.25">
      <c r="A22" s="36" t="s">
        <v>126</v>
      </c>
      <c r="B22" s="54" t="s">
        <v>345</v>
      </c>
      <c r="C22" s="728"/>
      <c r="D22" s="725"/>
      <c r="E22" s="733"/>
    </row>
    <row r="23" spans="1:5" s="33" customFormat="1" ht="15" customHeight="1" x14ac:dyDescent="0.25">
      <c r="A23" s="36" t="s">
        <v>127</v>
      </c>
      <c r="B23" s="54" t="s">
        <v>346</v>
      </c>
      <c r="C23" s="728"/>
      <c r="D23" s="725"/>
      <c r="E23" s="733"/>
    </row>
    <row r="24" spans="1:5" s="33" customFormat="1" ht="15" customHeight="1" thickBot="1" x14ac:dyDescent="0.3">
      <c r="A24" s="37" t="s">
        <v>128</v>
      </c>
      <c r="B24" s="54" t="s">
        <v>347</v>
      </c>
      <c r="C24" s="728"/>
      <c r="D24" s="725"/>
      <c r="E24" s="733"/>
    </row>
    <row r="25" spans="1:5" s="33" customFormat="1" ht="15.75" thickBot="1" x14ac:dyDescent="0.3">
      <c r="A25" s="38"/>
      <c r="B25" s="56"/>
      <c r="C25" s="728"/>
      <c r="D25" s="725"/>
      <c r="E25" s="733"/>
    </row>
    <row r="26" spans="1:5" s="33" customFormat="1" ht="15" customHeight="1" x14ac:dyDescent="0.25">
      <c r="A26" s="1416" t="s">
        <v>28</v>
      </c>
      <c r="B26" s="1417"/>
      <c r="C26" s="728"/>
      <c r="D26" s="725"/>
      <c r="E26" s="733"/>
    </row>
    <row r="27" spans="1:5" s="33" customFormat="1" ht="15" customHeight="1" x14ac:dyDescent="0.25">
      <c r="A27" s="39" t="s">
        <v>11</v>
      </c>
      <c r="B27" s="55" t="s">
        <v>180</v>
      </c>
      <c r="C27" s="728"/>
      <c r="D27" s="725"/>
      <c r="E27" s="733"/>
    </row>
    <row r="28" spans="1:5" s="33" customFormat="1" ht="25.5" x14ac:dyDescent="0.25">
      <c r="A28" s="36" t="s">
        <v>129</v>
      </c>
      <c r="B28" s="54" t="s">
        <v>715</v>
      </c>
      <c r="C28" s="728"/>
      <c r="D28" s="725"/>
      <c r="E28" s="733"/>
    </row>
    <row r="29" spans="1:5" s="33" customFormat="1" ht="25.5" x14ac:dyDescent="0.25">
      <c r="A29" s="36" t="s">
        <v>130</v>
      </c>
      <c r="B29" s="55" t="s">
        <v>716</v>
      </c>
      <c r="C29" s="726"/>
      <c r="D29" s="725"/>
      <c r="E29" s="733"/>
    </row>
    <row r="30" spans="1:5" s="33" customFormat="1" ht="15" customHeight="1" x14ac:dyDescent="0.25">
      <c r="A30" s="39" t="s">
        <v>12</v>
      </c>
      <c r="B30" s="58" t="s">
        <v>348</v>
      </c>
      <c r="C30" s="728"/>
      <c r="D30" s="725"/>
      <c r="E30" s="733"/>
    </row>
    <row r="31" spans="1:5" s="33" customFormat="1" ht="15" customHeight="1" x14ac:dyDescent="0.25">
      <c r="A31" s="36" t="s">
        <v>48</v>
      </c>
      <c r="B31" s="58" t="s">
        <v>167</v>
      </c>
      <c r="C31" s="726"/>
      <c r="D31" s="725"/>
      <c r="E31" s="733"/>
    </row>
    <row r="32" spans="1:5" s="33" customFormat="1" ht="15" customHeight="1" thickBot="1" x14ac:dyDescent="0.3">
      <c r="A32" s="37" t="s">
        <v>64</v>
      </c>
      <c r="B32" s="59" t="s">
        <v>168</v>
      </c>
      <c r="C32" s="726"/>
      <c r="D32" s="725"/>
      <c r="E32" s="733"/>
    </row>
    <row r="33" spans="1:5" s="33" customFormat="1" ht="14.25" customHeight="1" thickBot="1" x14ac:dyDescent="0.3">
      <c r="A33" s="51"/>
      <c r="B33" s="60"/>
      <c r="C33" s="726"/>
      <c r="D33" s="725"/>
      <c r="E33" s="733"/>
    </row>
    <row r="34" spans="1:5" s="33" customFormat="1" ht="15" customHeight="1" x14ac:dyDescent="0.25">
      <c r="A34" s="1416" t="s">
        <v>131</v>
      </c>
      <c r="B34" s="1417"/>
      <c r="C34" s="726"/>
      <c r="D34" s="725"/>
      <c r="E34" s="733"/>
    </row>
    <row r="35" spans="1:5" s="33" customFormat="1" ht="15" customHeight="1" x14ac:dyDescent="0.25">
      <c r="A35" s="39" t="s">
        <v>49</v>
      </c>
      <c r="B35" s="55" t="s">
        <v>182</v>
      </c>
      <c r="C35" s="726"/>
      <c r="D35" s="725"/>
      <c r="E35" s="733"/>
    </row>
    <row r="36" spans="1:5" s="33" customFormat="1" ht="15" customHeight="1" x14ac:dyDescent="0.25">
      <c r="A36" s="39" t="s">
        <v>50</v>
      </c>
      <c r="B36" s="55" t="s">
        <v>183</v>
      </c>
      <c r="C36" s="726"/>
      <c r="D36" s="725"/>
      <c r="E36" s="733"/>
    </row>
    <row r="37" spans="1:5" s="33" customFormat="1" ht="15" customHeight="1" x14ac:dyDescent="0.25">
      <c r="A37" s="39" t="s">
        <v>51</v>
      </c>
      <c r="B37" s="55" t="s">
        <v>182</v>
      </c>
      <c r="C37" s="726"/>
      <c r="D37" s="725"/>
      <c r="E37" s="733"/>
    </row>
    <row r="38" spans="1:5" s="33" customFormat="1" ht="15" customHeight="1" x14ac:dyDescent="0.25">
      <c r="A38" s="39" t="s">
        <v>52</v>
      </c>
      <c r="B38" s="55" t="s">
        <v>182</v>
      </c>
      <c r="C38" s="726"/>
      <c r="D38" s="725"/>
      <c r="E38" s="733"/>
    </row>
    <row r="39" spans="1:5" s="33" customFormat="1" ht="15" customHeight="1" thickBot="1" x14ac:dyDescent="0.3">
      <c r="A39" s="40" t="s">
        <v>5</v>
      </c>
      <c r="B39" s="61" t="s">
        <v>169</v>
      </c>
      <c r="C39" s="726"/>
      <c r="D39" s="725"/>
      <c r="E39" s="733"/>
    </row>
    <row r="40" spans="1:5" s="33" customFormat="1" ht="15" customHeight="1" thickBot="1" x14ac:dyDescent="0.3">
      <c r="A40" s="41"/>
      <c r="B40" s="62"/>
      <c r="C40" s="726"/>
      <c r="D40" s="725"/>
      <c r="E40" s="733"/>
    </row>
    <row r="41" spans="1:5" s="33" customFormat="1" ht="15" customHeight="1" x14ac:dyDescent="0.25">
      <c r="A41" s="1416" t="s">
        <v>132</v>
      </c>
      <c r="B41" s="1417"/>
      <c r="C41" s="726"/>
      <c r="D41" s="725"/>
      <c r="E41" s="733"/>
    </row>
    <row r="42" spans="1:5" s="33" customFormat="1" ht="15" customHeight="1" x14ac:dyDescent="0.25">
      <c r="A42" s="39" t="s">
        <v>0</v>
      </c>
      <c r="B42" s="54" t="s">
        <v>171</v>
      </c>
      <c r="C42" s="726"/>
      <c r="D42" s="725"/>
      <c r="E42" s="733"/>
    </row>
    <row r="43" spans="1:5" s="33" customFormat="1" ht="15" customHeight="1" x14ac:dyDescent="0.25">
      <c r="A43" s="39" t="s">
        <v>1</v>
      </c>
      <c r="B43" s="54" t="s">
        <v>172</v>
      </c>
      <c r="C43" s="726"/>
      <c r="D43" s="725"/>
      <c r="E43" s="733"/>
    </row>
    <row r="44" spans="1:5" s="33" customFormat="1" ht="15" customHeight="1" x14ac:dyDescent="0.25">
      <c r="A44" s="39" t="s">
        <v>2</v>
      </c>
      <c r="B44" s="54" t="s">
        <v>173</v>
      </c>
      <c r="C44" s="726"/>
      <c r="D44" s="725"/>
      <c r="E44" s="733"/>
    </row>
    <row r="45" spans="1:5" s="33" customFormat="1" ht="15" customHeight="1" x14ac:dyDescent="0.25">
      <c r="A45" s="39" t="s">
        <v>3</v>
      </c>
      <c r="B45" s="54" t="s">
        <v>174</v>
      </c>
      <c r="C45" s="726"/>
      <c r="D45" s="725"/>
      <c r="E45" s="733"/>
    </row>
    <row r="46" spans="1:5" s="33" customFormat="1" ht="15" customHeight="1" thickBot="1" x14ac:dyDescent="0.3">
      <c r="A46" s="40" t="s">
        <v>5</v>
      </c>
      <c r="B46" s="61" t="s">
        <v>170</v>
      </c>
      <c r="C46" s="726"/>
      <c r="D46" s="725"/>
      <c r="E46" s="733"/>
    </row>
    <row r="47" spans="1:5" s="33" customFormat="1" ht="15" customHeight="1" thickBot="1" x14ac:dyDescent="0.3">
      <c r="A47" s="52"/>
      <c r="B47" s="63"/>
      <c r="C47" s="726"/>
      <c r="D47" s="725"/>
      <c r="E47" s="733"/>
    </row>
    <row r="48" spans="1:5" s="33" customFormat="1" ht="15" customHeight="1" x14ac:dyDescent="0.25">
      <c r="A48" s="1416" t="s">
        <v>44</v>
      </c>
      <c r="B48" s="1417"/>
      <c r="C48" s="726"/>
      <c r="D48" s="725"/>
      <c r="E48" s="733"/>
    </row>
    <row r="49" spans="1:5" s="33" customFormat="1" ht="15" customHeight="1" x14ac:dyDescent="0.25">
      <c r="A49" s="39" t="s">
        <v>6</v>
      </c>
      <c r="B49" s="55" t="s">
        <v>176</v>
      </c>
      <c r="C49" s="726"/>
      <c r="D49" s="725"/>
      <c r="E49" s="733"/>
    </row>
    <row r="50" spans="1:5" s="33" customFormat="1" ht="15" customHeight="1" x14ac:dyDescent="0.25">
      <c r="A50" s="39" t="s">
        <v>8</v>
      </c>
      <c r="B50" s="55" t="s">
        <v>177</v>
      </c>
      <c r="C50" s="726"/>
      <c r="D50" s="725"/>
      <c r="E50" s="733"/>
    </row>
    <row r="51" spans="1:5" s="33" customFormat="1" ht="15" customHeight="1" x14ac:dyDescent="0.25">
      <c r="A51" s="39" t="s">
        <v>9</v>
      </c>
      <c r="B51" s="55" t="s">
        <v>178</v>
      </c>
      <c r="C51" s="726"/>
      <c r="D51" s="725"/>
      <c r="E51" s="733"/>
    </row>
    <row r="52" spans="1:5" s="33" customFormat="1" ht="15" customHeight="1" x14ac:dyDescent="0.25">
      <c r="A52" s="39" t="s">
        <v>10</v>
      </c>
      <c r="B52" s="55" t="s">
        <v>179</v>
      </c>
      <c r="C52" s="726"/>
      <c r="D52" s="725"/>
      <c r="E52" s="733"/>
    </row>
    <row r="53" spans="1:5" s="33" customFormat="1" ht="15" customHeight="1" thickBot="1" x14ac:dyDescent="0.3">
      <c r="A53" s="40" t="s">
        <v>5</v>
      </c>
      <c r="B53" s="61" t="s">
        <v>175</v>
      </c>
      <c r="C53" s="726"/>
      <c r="D53" s="725"/>
      <c r="E53" s="733"/>
    </row>
    <row r="54" spans="1:5" s="33" customFormat="1" ht="15" customHeight="1" thickBot="1" x14ac:dyDescent="0.3">
      <c r="A54" s="52"/>
      <c r="B54" s="63"/>
      <c r="C54" s="726"/>
      <c r="D54" s="725"/>
      <c r="E54" s="733"/>
    </row>
    <row r="55" spans="1:5" x14ac:dyDescent="0.25">
      <c r="A55" s="1418" t="s">
        <v>45</v>
      </c>
      <c r="B55" s="1419"/>
      <c r="C55" s="728"/>
    </row>
    <row r="56" spans="1:5" s="33" customFormat="1" ht="15" customHeight="1" x14ac:dyDescent="0.25">
      <c r="A56" s="39" t="s">
        <v>31</v>
      </c>
      <c r="B56" s="58" t="s">
        <v>67</v>
      </c>
      <c r="C56" s="728"/>
      <c r="D56" s="725"/>
      <c r="E56" s="733"/>
    </row>
    <row r="57" spans="1:5" s="33" customFormat="1" ht="15" customHeight="1" x14ac:dyDescent="0.25">
      <c r="A57" s="36" t="s">
        <v>53</v>
      </c>
      <c r="B57" s="54" t="s">
        <v>66</v>
      </c>
      <c r="C57" s="728"/>
      <c r="D57" s="725"/>
      <c r="E57" s="733"/>
    </row>
    <row r="58" spans="1:5" s="33" customFormat="1" ht="15" customHeight="1" x14ac:dyDescent="0.25">
      <c r="A58" s="262" t="s">
        <v>497</v>
      </c>
      <c r="B58" s="54" t="s">
        <v>500</v>
      </c>
      <c r="C58" s="728"/>
      <c r="D58" s="725"/>
      <c r="E58" s="733"/>
    </row>
    <row r="59" spans="1:5" s="33" customFormat="1" ht="15" customHeight="1" x14ac:dyDescent="0.25">
      <c r="A59" s="262" t="s">
        <v>498</v>
      </c>
      <c r="B59" s="54" t="s">
        <v>501</v>
      </c>
      <c r="C59" s="728"/>
      <c r="D59" s="725"/>
      <c r="E59" s="733"/>
    </row>
    <row r="60" spans="1:5" s="33" customFormat="1" ht="15" customHeight="1" thickBot="1" x14ac:dyDescent="0.3">
      <c r="A60" s="387" t="s">
        <v>499</v>
      </c>
      <c r="B60" s="57" t="s">
        <v>502</v>
      </c>
      <c r="C60" s="728"/>
      <c r="D60" s="725"/>
      <c r="E60" s="733"/>
    </row>
    <row r="61" spans="1:5" s="33" customFormat="1" ht="15" customHeight="1" thickBot="1" x14ac:dyDescent="0.3">
      <c r="A61" s="42"/>
      <c r="B61" s="64"/>
      <c r="C61" s="729"/>
      <c r="D61" s="725"/>
      <c r="E61" s="733"/>
    </row>
    <row r="62" spans="1:5" s="33" customFormat="1" ht="15" customHeight="1" x14ac:dyDescent="0.25">
      <c r="A62" s="1418" t="s">
        <v>55</v>
      </c>
      <c r="B62" s="1419"/>
      <c r="C62" s="728"/>
      <c r="D62" s="725"/>
      <c r="E62" s="733"/>
    </row>
    <row r="63" spans="1:5" s="33" customFormat="1" ht="38.25" x14ac:dyDescent="0.25">
      <c r="A63" s="39" t="s">
        <v>414</v>
      </c>
      <c r="B63" s="58" t="s">
        <v>416</v>
      </c>
      <c r="C63" s="728"/>
      <c r="D63" s="725"/>
      <c r="E63" s="733"/>
    </row>
    <row r="64" spans="1:5" s="33" customFormat="1" ht="38.25" x14ac:dyDescent="0.25">
      <c r="A64" s="39" t="s">
        <v>415</v>
      </c>
      <c r="B64" s="58" t="s">
        <v>417</v>
      </c>
      <c r="C64" s="728"/>
      <c r="D64" s="725"/>
      <c r="E64" s="733"/>
    </row>
    <row r="65" spans="1:5" s="33" customFormat="1" ht="15" customHeight="1" x14ac:dyDescent="0.25">
      <c r="A65" s="39" t="s">
        <v>134</v>
      </c>
      <c r="B65" s="54" t="s">
        <v>187</v>
      </c>
      <c r="C65" s="728"/>
      <c r="D65" s="725"/>
      <c r="E65" s="733"/>
    </row>
    <row r="66" spans="1:5" s="33" customFormat="1" ht="15" customHeight="1" x14ac:dyDescent="0.25">
      <c r="A66" s="39" t="s">
        <v>181</v>
      </c>
      <c r="B66" s="54" t="s">
        <v>188</v>
      </c>
      <c r="C66" s="728"/>
      <c r="D66" s="725"/>
      <c r="E66" s="733"/>
    </row>
    <row r="67" spans="1:5" x14ac:dyDescent="0.25">
      <c r="A67" s="39" t="s">
        <v>25</v>
      </c>
      <c r="B67" s="54" t="s">
        <v>189</v>
      </c>
      <c r="C67" s="728"/>
    </row>
    <row r="68" spans="1:5" s="33" customFormat="1" ht="39" thickBot="1" x14ac:dyDescent="0.3">
      <c r="A68" s="40" t="s">
        <v>135</v>
      </c>
      <c r="B68" s="57" t="s">
        <v>190</v>
      </c>
      <c r="C68" s="728"/>
      <c r="D68" s="725"/>
      <c r="E68" s="733"/>
    </row>
    <row r="69" spans="1:5" s="33" customFormat="1" ht="15" customHeight="1" thickBot="1" x14ac:dyDescent="0.3">
      <c r="A69" s="43"/>
      <c r="B69" s="65"/>
      <c r="C69" s="282"/>
      <c r="D69" s="725"/>
      <c r="E69" s="733"/>
    </row>
    <row r="70" spans="1:5" s="33" customFormat="1" ht="15" customHeight="1" x14ac:dyDescent="0.25">
      <c r="A70" s="1412" t="s">
        <v>59</v>
      </c>
      <c r="B70" s="1413"/>
      <c r="C70" s="730"/>
      <c r="D70" s="725"/>
      <c r="E70" s="733"/>
    </row>
    <row r="71" spans="1:5" s="33" customFormat="1" ht="25.5" x14ac:dyDescent="0.25">
      <c r="A71" s="39" t="s">
        <v>645</v>
      </c>
      <c r="B71" s="97" t="s">
        <v>199</v>
      </c>
      <c r="C71" s="723"/>
      <c r="D71" s="725"/>
      <c r="E71" s="733"/>
    </row>
    <row r="72" spans="1:5" s="33" customFormat="1" ht="15" customHeight="1" x14ac:dyDescent="0.25">
      <c r="A72" s="39" t="s">
        <v>646</v>
      </c>
      <c r="B72" s="54" t="s">
        <v>349</v>
      </c>
      <c r="C72" s="730"/>
      <c r="D72" s="725"/>
      <c r="E72" s="733"/>
    </row>
    <row r="73" spans="1:5" s="33" customFormat="1" ht="90" thickBot="1" x14ac:dyDescent="0.3">
      <c r="A73" s="40" t="s">
        <v>57</v>
      </c>
      <c r="B73" s="57" t="s">
        <v>592</v>
      </c>
      <c r="C73" s="730"/>
      <c r="D73" s="725"/>
      <c r="E73" s="733"/>
    </row>
    <row r="74" spans="1:5" s="33" customFormat="1" ht="15" customHeight="1" thickBot="1" x14ac:dyDescent="0.3">
      <c r="A74" s="43"/>
      <c r="B74" s="65"/>
      <c r="C74" s="730"/>
      <c r="D74" s="725"/>
      <c r="E74" s="733"/>
    </row>
    <row r="75" spans="1:5" s="33" customFormat="1" ht="15" customHeight="1" x14ac:dyDescent="0.25">
      <c r="A75" s="1412" t="s">
        <v>54</v>
      </c>
      <c r="B75" s="1413"/>
      <c r="C75" s="730"/>
      <c r="D75" s="725"/>
      <c r="E75" s="733"/>
    </row>
    <row r="76" spans="1:5" s="33" customFormat="1" ht="15" customHeight="1" x14ac:dyDescent="0.25">
      <c r="A76" s="39" t="s">
        <v>20</v>
      </c>
      <c r="B76" s="58" t="s">
        <v>191</v>
      </c>
      <c r="C76" s="730"/>
      <c r="D76" s="725"/>
      <c r="E76" s="733"/>
    </row>
    <row r="77" spans="1:5" s="33" customFormat="1" ht="15" customHeight="1" x14ac:dyDescent="0.25">
      <c r="A77" s="39" t="s">
        <v>25</v>
      </c>
      <c r="B77" s="58" t="s">
        <v>192</v>
      </c>
      <c r="C77" s="730"/>
      <c r="D77" s="725"/>
      <c r="E77" s="733"/>
    </row>
    <row r="78" spans="1:5" s="33" customFormat="1" ht="15" customHeight="1" x14ac:dyDescent="0.25">
      <c r="A78" s="39" t="s">
        <v>26</v>
      </c>
      <c r="B78" s="58" t="s">
        <v>193</v>
      </c>
      <c r="C78" s="730"/>
      <c r="D78" s="725"/>
      <c r="E78" s="733"/>
    </row>
    <row r="79" spans="1:5" s="33" customFormat="1" ht="15" customHeight="1" x14ac:dyDescent="0.25">
      <c r="A79" s="39" t="s">
        <v>58</v>
      </c>
      <c r="B79" s="58" t="s">
        <v>194</v>
      </c>
      <c r="C79" s="730"/>
      <c r="D79" s="725"/>
      <c r="E79" s="733"/>
    </row>
    <row r="80" spans="1:5" s="33" customFormat="1" ht="15" customHeight="1" x14ac:dyDescent="0.25">
      <c r="A80" s="39" t="s">
        <v>135</v>
      </c>
      <c r="B80" s="58" t="s">
        <v>195</v>
      </c>
      <c r="C80" s="730"/>
      <c r="D80" s="725"/>
      <c r="E80" s="733"/>
    </row>
    <row r="81" spans="1:24" s="33" customFormat="1" ht="15" customHeight="1" x14ac:dyDescent="0.25">
      <c r="A81" s="39" t="s">
        <v>136</v>
      </c>
      <c r="B81" s="58" t="s">
        <v>196</v>
      </c>
      <c r="C81" s="730"/>
      <c r="D81" s="725"/>
      <c r="E81" s="733"/>
    </row>
    <row r="82" spans="1:24" s="33" customFormat="1" ht="15" customHeight="1" x14ac:dyDescent="0.25">
      <c r="A82" s="39" t="s">
        <v>137</v>
      </c>
      <c r="B82" s="58" t="s">
        <v>197</v>
      </c>
      <c r="C82" s="730"/>
      <c r="D82" s="725"/>
      <c r="E82" s="733"/>
    </row>
    <row r="83" spans="1:24" s="33" customFormat="1" ht="15" customHeight="1" thickBot="1" x14ac:dyDescent="0.3">
      <c r="A83" s="40" t="s">
        <v>350</v>
      </c>
      <c r="B83" s="59" t="s">
        <v>351</v>
      </c>
      <c r="C83" s="730"/>
      <c r="D83" s="725"/>
      <c r="E83" s="733"/>
    </row>
    <row r="84" spans="1:24" s="33" customFormat="1" ht="15" customHeight="1" thickBot="1" x14ac:dyDescent="0.3">
      <c r="A84" s="43"/>
      <c r="B84" s="65"/>
      <c r="C84" s="730"/>
      <c r="D84" s="725"/>
      <c r="E84" s="733"/>
    </row>
    <row r="85" spans="1:24" s="33" customFormat="1" ht="15" customHeight="1" x14ac:dyDescent="0.25">
      <c r="A85" s="1414" t="s">
        <v>65</v>
      </c>
      <c r="B85" s="1415"/>
      <c r="C85" s="730"/>
      <c r="D85" s="725"/>
      <c r="E85" s="733"/>
    </row>
    <row r="86" spans="1:24" s="33" customFormat="1" ht="15" customHeight="1" x14ac:dyDescent="0.25">
      <c r="A86" s="36" t="s">
        <v>138</v>
      </c>
      <c r="B86" s="54" t="s">
        <v>200</v>
      </c>
      <c r="C86" s="730"/>
      <c r="D86" s="725"/>
      <c r="E86" s="733"/>
    </row>
    <row r="87" spans="1:24" s="33" customFormat="1" ht="15" customHeight="1" x14ac:dyDescent="0.25">
      <c r="A87" s="297" t="s">
        <v>474</v>
      </c>
      <c r="B87" s="331" t="s">
        <v>489</v>
      </c>
      <c r="C87" s="730"/>
      <c r="D87" s="725"/>
      <c r="E87" s="733"/>
    </row>
    <row r="88" spans="1:24" s="33" customFormat="1" ht="26.25" thickBot="1" x14ac:dyDescent="0.3">
      <c r="A88" s="37" t="s">
        <v>139</v>
      </c>
      <c r="B88" s="57" t="s">
        <v>198</v>
      </c>
      <c r="C88" s="730"/>
      <c r="D88" s="725"/>
      <c r="E88" s="733"/>
    </row>
    <row r="89" spans="1:24" s="33" customFormat="1" ht="15" customHeight="1" thickBot="1" x14ac:dyDescent="0.3">
      <c r="A89" s="42"/>
      <c r="B89" s="64"/>
      <c r="C89" s="730"/>
      <c r="D89" s="725"/>
      <c r="E89" s="733"/>
    </row>
    <row r="90" spans="1:24" s="33" customFormat="1" ht="15" customHeight="1" x14ac:dyDescent="0.25">
      <c r="A90" s="1412" t="s">
        <v>60</v>
      </c>
      <c r="B90" s="1413"/>
      <c r="C90" s="730"/>
      <c r="D90" s="725"/>
      <c r="E90" s="733"/>
    </row>
    <row r="91" spans="1:24" s="33" customFormat="1" ht="15" customHeight="1" x14ac:dyDescent="0.25">
      <c r="A91" s="39" t="s">
        <v>647</v>
      </c>
      <c r="B91" s="58" t="s">
        <v>201</v>
      </c>
      <c r="C91" s="730"/>
      <c r="D91" s="725"/>
      <c r="E91" s="733"/>
    </row>
    <row r="92" spans="1:24" s="33" customFormat="1" ht="15" customHeight="1" x14ac:dyDescent="0.25">
      <c r="A92" s="39" t="s">
        <v>644</v>
      </c>
      <c r="B92" s="58" t="s">
        <v>202</v>
      </c>
      <c r="C92" s="730"/>
      <c r="D92" s="725"/>
    </row>
    <row r="93" spans="1:24" s="33" customFormat="1" ht="15" customHeight="1" x14ac:dyDescent="0.25">
      <c r="A93" s="39" t="s">
        <v>642</v>
      </c>
      <c r="B93" s="58" t="s">
        <v>203</v>
      </c>
      <c r="C93" s="730"/>
      <c r="D93" s="725"/>
      <c r="E93" s="733"/>
    </row>
    <row r="94" spans="1:24" s="33" customFormat="1" ht="24.75" customHeight="1" x14ac:dyDescent="0.25">
      <c r="A94" s="795" t="s">
        <v>562</v>
      </c>
      <c r="B94" s="58" t="s">
        <v>625</v>
      </c>
      <c r="C94" s="730"/>
      <c r="D94" s="725" t="s">
        <v>617</v>
      </c>
      <c r="E94" s="1427" t="s">
        <v>540</v>
      </c>
      <c r="F94" s="1428"/>
      <c r="G94" s="1428"/>
      <c r="H94" s="1428"/>
      <c r="I94" s="1428"/>
      <c r="J94" s="1428"/>
      <c r="K94" s="1428"/>
      <c r="L94" s="1428"/>
      <c r="M94" s="1428"/>
      <c r="N94" s="1428"/>
      <c r="O94" s="1428"/>
      <c r="P94" s="1428"/>
      <c r="Q94" s="1428"/>
      <c r="R94" s="1428"/>
      <c r="S94" s="1428"/>
      <c r="T94" s="1428"/>
      <c r="U94" s="1428"/>
      <c r="V94" s="1428"/>
      <c r="W94" s="1428"/>
      <c r="X94" s="1428"/>
    </row>
    <row r="95" spans="1:24" s="33" customFormat="1" ht="26.25" thickBot="1" x14ac:dyDescent="0.3">
      <c r="A95" s="794" t="s">
        <v>580</v>
      </c>
      <c r="B95" s="59" t="s">
        <v>626</v>
      </c>
      <c r="C95" s="730"/>
      <c r="D95" s="725"/>
      <c r="E95" s="733"/>
    </row>
    <row r="96" spans="1:24" s="33" customFormat="1" ht="15" customHeight="1" thickBot="1" x14ac:dyDescent="0.3">
      <c r="A96" s="42"/>
      <c r="B96" s="64"/>
      <c r="C96" s="730"/>
      <c r="D96" s="725"/>
      <c r="E96" s="733"/>
    </row>
    <row r="97" spans="1:5" s="33" customFormat="1" ht="15" customHeight="1" x14ac:dyDescent="0.25">
      <c r="A97" s="1414" t="s">
        <v>441</v>
      </c>
      <c r="B97" s="1415"/>
      <c r="C97" s="730"/>
      <c r="D97" s="725"/>
      <c r="E97" s="733"/>
    </row>
    <row r="98" spans="1:5" s="33" customFormat="1" ht="15" customHeight="1" x14ac:dyDescent="0.25">
      <c r="A98" s="36" t="s">
        <v>63</v>
      </c>
      <c r="B98" s="54" t="s">
        <v>204</v>
      </c>
      <c r="C98" s="730"/>
      <c r="D98" s="725"/>
      <c r="E98" s="733"/>
    </row>
    <row r="99" spans="1:5" s="33" customFormat="1" ht="15" customHeight="1" x14ac:dyDescent="0.25">
      <c r="A99" s="39" t="s">
        <v>21</v>
      </c>
      <c r="B99" s="54" t="s">
        <v>68</v>
      </c>
      <c r="C99" s="730"/>
      <c r="D99" s="725"/>
      <c r="E99" s="733"/>
    </row>
    <row r="100" spans="1:5" s="33" customFormat="1" ht="15" customHeight="1" x14ac:dyDescent="0.25">
      <c r="A100" s="39" t="s">
        <v>22</v>
      </c>
      <c r="B100" s="54" t="s">
        <v>69</v>
      </c>
      <c r="C100" s="730"/>
      <c r="D100" s="725"/>
      <c r="E100" s="733"/>
    </row>
    <row r="101" spans="1:5" s="33" customFormat="1" ht="15" customHeight="1" x14ac:dyDescent="0.25">
      <c r="A101" s="36" t="s">
        <v>23</v>
      </c>
      <c r="B101" s="54" t="s">
        <v>205</v>
      </c>
      <c r="C101" s="730"/>
      <c r="D101" s="725"/>
      <c r="E101" s="733"/>
    </row>
    <row r="102" spans="1:5" s="33" customFormat="1" ht="15" customHeight="1" x14ac:dyDescent="0.25">
      <c r="A102" s="36" t="s">
        <v>428</v>
      </c>
      <c r="B102" s="54" t="s">
        <v>422</v>
      </c>
      <c r="C102" s="730"/>
      <c r="D102" s="725"/>
      <c r="E102" s="733"/>
    </row>
    <row r="103" spans="1:5" s="33" customFormat="1" ht="15" customHeight="1" x14ac:dyDescent="0.25">
      <c r="A103" s="36" t="s">
        <v>429</v>
      </c>
      <c r="B103" s="54" t="s">
        <v>427</v>
      </c>
      <c r="C103" s="730"/>
      <c r="D103" s="725"/>
      <c r="E103" s="733"/>
    </row>
    <row r="104" spans="1:5" s="33" customFormat="1" ht="15" customHeight="1" x14ac:dyDescent="0.25">
      <c r="A104" s="36" t="s">
        <v>430</v>
      </c>
      <c r="B104" s="156" t="s">
        <v>418</v>
      </c>
      <c r="C104" s="730"/>
      <c r="D104" s="725"/>
      <c r="E104" s="733"/>
    </row>
    <row r="105" spans="1:5" s="33" customFormat="1" ht="15" customHeight="1" x14ac:dyDescent="0.25">
      <c r="A105" s="36" t="s">
        <v>24</v>
      </c>
      <c r="B105" s="54" t="s">
        <v>344</v>
      </c>
      <c r="C105" s="730"/>
      <c r="D105" s="725"/>
      <c r="E105" s="733"/>
    </row>
    <row r="106" spans="1:5" s="33" customFormat="1" ht="15" customHeight="1" x14ac:dyDescent="0.25">
      <c r="A106" s="39" t="s">
        <v>140</v>
      </c>
      <c r="B106" s="54" t="s">
        <v>650</v>
      </c>
      <c r="C106" s="730"/>
      <c r="D106" s="725"/>
      <c r="E106" s="733"/>
    </row>
    <row r="107" spans="1:5" s="33" customFormat="1" ht="15" customHeight="1" x14ac:dyDescent="0.25">
      <c r="A107" s="152" t="s">
        <v>525</v>
      </c>
      <c r="B107" s="156" t="s">
        <v>651</v>
      </c>
      <c r="C107" s="730"/>
      <c r="D107" s="725"/>
      <c r="E107" s="733"/>
    </row>
    <row r="108" spans="1:5" s="33" customFormat="1" ht="15" customHeight="1" x14ac:dyDescent="0.25">
      <c r="A108" s="39" t="s">
        <v>141</v>
      </c>
      <c r="B108" s="54" t="s">
        <v>206</v>
      </c>
      <c r="C108" s="730"/>
      <c r="D108" s="725"/>
      <c r="E108" s="733"/>
    </row>
    <row r="109" spans="1:5" s="33" customFormat="1" ht="15" customHeight="1" thickBot="1" x14ac:dyDescent="0.3">
      <c r="A109" s="40" t="s">
        <v>142</v>
      </c>
      <c r="B109" s="57" t="s">
        <v>207</v>
      </c>
      <c r="C109" s="730"/>
      <c r="D109" s="725"/>
      <c r="E109" s="733"/>
    </row>
    <row r="110" spans="1:5" s="33" customFormat="1" ht="15" customHeight="1" thickBot="1" x14ac:dyDescent="0.3">
      <c r="A110" s="42"/>
      <c r="B110" s="64"/>
      <c r="C110" s="730"/>
      <c r="D110" s="725"/>
      <c r="E110" s="733"/>
    </row>
    <row r="111" spans="1:5" s="33" customFormat="1" ht="15" customHeight="1" x14ac:dyDescent="0.25">
      <c r="A111" s="1412" t="s">
        <v>442</v>
      </c>
      <c r="B111" s="1413"/>
      <c r="C111" s="730"/>
      <c r="D111" s="725"/>
      <c r="E111" s="733"/>
    </row>
    <row r="112" spans="1:5" s="33" customFormat="1" ht="15" customHeight="1" x14ac:dyDescent="0.25">
      <c r="A112" s="39" t="s">
        <v>208</v>
      </c>
      <c r="B112" s="570" t="s">
        <v>68</v>
      </c>
      <c r="C112" s="730"/>
      <c r="D112" s="725"/>
      <c r="E112" s="733"/>
    </row>
    <row r="113" spans="1:5" s="33" customFormat="1" ht="15" customHeight="1" x14ac:dyDescent="0.25">
      <c r="A113" s="39" t="s">
        <v>22</v>
      </c>
      <c r="B113" s="570" t="s">
        <v>546</v>
      </c>
      <c r="C113" s="730"/>
      <c r="D113" s="725"/>
      <c r="E113" s="733"/>
    </row>
    <row r="114" spans="1:5" s="33" customFormat="1" ht="15" customHeight="1" x14ac:dyDescent="0.25">
      <c r="A114" s="39" t="s">
        <v>23</v>
      </c>
      <c r="B114" s="570" t="s">
        <v>547</v>
      </c>
      <c r="C114" s="730"/>
      <c r="D114" s="725"/>
      <c r="E114" s="733"/>
    </row>
    <row r="115" spans="1:5" s="33" customFormat="1" ht="15.75" customHeight="1" x14ac:dyDescent="0.25">
      <c r="A115" s="36" t="s">
        <v>428</v>
      </c>
      <c r="B115" s="570" t="s">
        <v>548</v>
      </c>
      <c r="C115" s="730"/>
      <c r="D115" s="725"/>
      <c r="E115" s="733"/>
    </row>
    <row r="116" spans="1:5" s="33" customFormat="1" ht="15.75" customHeight="1" x14ac:dyDescent="0.25">
      <c r="A116" s="36" t="s">
        <v>429</v>
      </c>
      <c r="B116" s="570" t="s">
        <v>549</v>
      </c>
      <c r="C116" s="730"/>
      <c r="D116" s="725"/>
      <c r="E116" s="733"/>
    </row>
    <row r="117" spans="1:5" s="33" customFormat="1" ht="15.75" customHeight="1" x14ac:dyDescent="0.25">
      <c r="A117" s="36" t="s">
        <v>430</v>
      </c>
      <c r="B117" s="571" t="s">
        <v>550</v>
      </c>
      <c r="C117" s="730"/>
      <c r="D117" s="725"/>
      <c r="E117" s="733"/>
    </row>
    <row r="118" spans="1:5" s="33" customFormat="1" ht="15" customHeight="1" x14ac:dyDescent="0.25">
      <c r="A118" s="36" t="s">
        <v>24</v>
      </c>
      <c r="B118" s="570" t="s">
        <v>551</v>
      </c>
      <c r="C118" s="730"/>
      <c r="D118" s="725"/>
      <c r="E118" s="733"/>
    </row>
    <row r="119" spans="1:5" s="33" customFormat="1" ht="15" customHeight="1" x14ac:dyDescent="0.25">
      <c r="A119" s="39" t="s">
        <v>140</v>
      </c>
      <c r="B119" s="570" t="s">
        <v>552</v>
      </c>
      <c r="C119" s="730"/>
      <c r="D119" s="725"/>
      <c r="E119" s="733"/>
    </row>
    <row r="120" spans="1:5" s="33" customFormat="1" ht="15" customHeight="1" x14ac:dyDescent="0.25">
      <c r="A120" s="152" t="s">
        <v>525</v>
      </c>
      <c r="B120" s="571" t="s">
        <v>651</v>
      </c>
      <c r="C120" s="730"/>
      <c r="D120" s="725"/>
      <c r="E120" s="733"/>
    </row>
    <row r="121" spans="1:5" s="33" customFormat="1" ht="15" customHeight="1" x14ac:dyDescent="0.25">
      <c r="A121" s="39" t="s">
        <v>141</v>
      </c>
      <c r="B121" s="570" t="s">
        <v>553</v>
      </c>
      <c r="C121" s="730"/>
      <c r="D121" s="725"/>
      <c r="E121" s="733"/>
    </row>
    <row r="122" spans="1:5" s="33" customFormat="1" ht="15" customHeight="1" thickBot="1" x14ac:dyDescent="0.3">
      <c r="A122" s="40" t="s">
        <v>142</v>
      </c>
      <c r="B122" s="572" t="s">
        <v>554</v>
      </c>
      <c r="C122" s="730"/>
      <c r="D122" s="725"/>
      <c r="E122" s="733"/>
    </row>
    <row r="123" spans="1:5" s="33" customFormat="1" ht="15" customHeight="1" thickBot="1" x14ac:dyDescent="0.3">
      <c r="A123" s="43"/>
      <c r="B123" s="150"/>
      <c r="C123" s="730"/>
      <c r="D123" s="725"/>
      <c r="E123" s="733"/>
    </row>
    <row r="124" spans="1:5" s="33" customFormat="1" ht="15" customHeight="1" x14ac:dyDescent="0.25">
      <c r="A124" s="1414" t="s">
        <v>444</v>
      </c>
      <c r="B124" s="1415"/>
      <c r="C124" s="730"/>
      <c r="D124" s="725"/>
      <c r="E124" s="733"/>
    </row>
    <row r="125" spans="1:5" s="33" customFormat="1" ht="15" customHeight="1" x14ac:dyDescent="0.25">
      <c r="A125" s="36" t="s">
        <v>63</v>
      </c>
      <c r="B125" s="54" t="s">
        <v>436</v>
      </c>
      <c r="C125" s="730"/>
      <c r="D125" s="725"/>
      <c r="E125" s="733"/>
    </row>
    <row r="126" spans="1:5" s="33" customFormat="1" ht="15" customHeight="1" x14ac:dyDescent="0.25">
      <c r="A126" s="36" t="s">
        <v>21</v>
      </c>
      <c r="B126" s="570" t="s">
        <v>68</v>
      </c>
      <c r="C126" s="730"/>
      <c r="D126" s="725"/>
      <c r="E126" s="733"/>
    </row>
    <row r="127" spans="1:5" s="33" customFormat="1" ht="15" customHeight="1" x14ac:dyDescent="0.25">
      <c r="A127" s="36" t="s">
        <v>22</v>
      </c>
      <c r="B127" s="570" t="s">
        <v>546</v>
      </c>
      <c r="C127" s="730"/>
      <c r="D127" s="725"/>
      <c r="E127" s="733"/>
    </row>
    <row r="128" spans="1:5" s="33" customFormat="1" ht="15" customHeight="1" x14ac:dyDescent="0.25">
      <c r="A128" s="36" t="s">
        <v>23</v>
      </c>
      <c r="B128" s="570" t="s">
        <v>547</v>
      </c>
      <c r="C128" s="730"/>
      <c r="D128" s="725"/>
      <c r="E128" s="733"/>
    </row>
    <row r="129" spans="1:5" s="33" customFormat="1" ht="15" customHeight="1" x14ac:dyDescent="0.25">
      <c r="A129" s="36" t="s">
        <v>428</v>
      </c>
      <c r="B129" s="570" t="s">
        <v>548</v>
      </c>
      <c r="C129" s="730"/>
      <c r="D129" s="725"/>
      <c r="E129" s="733"/>
    </row>
    <row r="130" spans="1:5" s="33" customFormat="1" ht="15" customHeight="1" x14ac:dyDescent="0.25">
      <c r="A130" s="36" t="s">
        <v>429</v>
      </c>
      <c r="B130" s="570" t="s">
        <v>549</v>
      </c>
      <c r="C130" s="730"/>
      <c r="D130" s="725"/>
      <c r="E130" s="733"/>
    </row>
    <row r="131" spans="1:5" s="33" customFormat="1" ht="15" customHeight="1" x14ac:dyDescent="0.25">
      <c r="A131" s="36" t="s">
        <v>430</v>
      </c>
      <c r="B131" s="571" t="s">
        <v>550</v>
      </c>
      <c r="C131" s="730"/>
      <c r="D131" s="725"/>
      <c r="E131" s="733"/>
    </row>
    <row r="132" spans="1:5" s="33" customFormat="1" ht="15" customHeight="1" x14ac:dyDescent="0.25">
      <c r="A132" s="36" t="s">
        <v>24</v>
      </c>
      <c r="B132" s="570" t="s">
        <v>551</v>
      </c>
      <c r="C132" s="730"/>
      <c r="D132" s="725"/>
      <c r="E132" s="733"/>
    </row>
    <row r="133" spans="1:5" s="33" customFormat="1" ht="15" customHeight="1" x14ac:dyDescent="0.25">
      <c r="A133" s="36" t="s">
        <v>140</v>
      </c>
      <c r="B133" s="570" t="s">
        <v>552</v>
      </c>
      <c r="C133" s="730"/>
      <c r="D133" s="725"/>
      <c r="E133" s="733"/>
    </row>
    <row r="134" spans="1:5" s="33" customFormat="1" ht="15" customHeight="1" x14ac:dyDescent="0.25">
      <c r="A134" s="152" t="s">
        <v>525</v>
      </c>
      <c r="B134" s="571" t="s">
        <v>545</v>
      </c>
      <c r="C134" s="730"/>
      <c r="D134" s="725"/>
      <c r="E134" s="733"/>
    </row>
    <row r="135" spans="1:5" s="33" customFormat="1" ht="15" customHeight="1" x14ac:dyDescent="0.25">
      <c r="A135" s="36" t="s">
        <v>141</v>
      </c>
      <c r="B135" s="570" t="s">
        <v>553</v>
      </c>
      <c r="C135" s="730"/>
      <c r="D135" s="725"/>
      <c r="E135" s="733"/>
    </row>
    <row r="136" spans="1:5" s="33" customFormat="1" ht="15" customHeight="1" thickBot="1" x14ac:dyDescent="0.3">
      <c r="A136" s="37" t="s">
        <v>142</v>
      </c>
      <c r="B136" s="572" t="s">
        <v>554</v>
      </c>
      <c r="C136" s="730"/>
      <c r="D136" s="725"/>
      <c r="E136" s="733"/>
    </row>
    <row r="137" spans="1:5" s="33" customFormat="1" ht="15" customHeight="1" thickBot="1" x14ac:dyDescent="0.3">
      <c r="A137" s="42"/>
      <c r="B137" s="64"/>
      <c r="C137" s="730"/>
      <c r="D137" s="725"/>
      <c r="E137" s="733"/>
    </row>
    <row r="138" spans="1:5" s="33" customFormat="1" ht="15" customHeight="1" x14ac:dyDescent="0.25">
      <c r="A138" s="1412" t="s">
        <v>443</v>
      </c>
      <c r="B138" s="1413"/>
      <c r="C138" s="730"/>
      <c r="D138" s="725"/>
      <c r="E138" s="733"/>
    </row>
    <row r="139" spans="1:5" s="33" customFormat="1" ht="15" customHeight="1" x14ac:dyDescent="0.25">
      <c r="A139" s="36" t="s">
        <v>208</v>
      </c>
      <c r="B139" s="570" t="s">
        <v>68</v>
      </c>
      <c r="C139" s="730"/>
      <c r="D139" s="725"/>
      <c r="E139" s="733"/>
    </row>
    <row r="140" spans="1:5" s="33" customFormat="1" ht="15" customHeight="1" x14ac:dyDescent="0.25">
      <c r="A140" s="36" t="s">
        <v>22</v>
      </c>
      <c r="B140" s="570" t="s">
        <v>546</v>
      </c>
      <c r="C140" s="730"/>
      <c r="D140" s="725"/>
      <c r="E140" s="733"/>
    </row>
    <row r="141" spans="1:5" s="33" customFormat="1" ht="15" customHeight="1" x14ac:dyDescent="0.25">
      <c r="A141" s="36" t="s">
        <v>23</v>
      </c>
      <c r="B141" s="570" t="s">
        <v>547</v>
      </c>
      <c r="C141" s="730"/>
      <c r="D141" s="725"/>
      <c r="E141" s="733"/>
    </row>
    <row r="142" spans="1:5" s="33" customFormat="1" ht="15" customHeight="1" x14ac:dyDescent="0.25">
      <c r="A142" s="36" t="s">
        <v>428</v>
      </c>
      <c r="B142" s="570" t="s">
        <v>548</v>
      </c>
      <c r="C142" s="730"/>
      <c r="D142" s="725"/>
      <c r="E142" s="733"/>
    </row>
    <row r="143" spans="1:5" s="33" customFormat="1" ht="15" customHeight="1" x14ac:dyDescent="0.25">
      <c r="A143" s="36" t="s">
        <v>429</v>
      </c>
      <c r="B143" s="570" t="s">
        <v>549</v>
      </c>
      <c r="C143" s="730"/>
      <c r="D143" s="725"/>
      <c r="E143" s="733"/>
    </row>
    <row r="144" spans="1:5" s="33" customFormat="1" ht="15" customHeight="1" x14ac:dyDescent="0.25">
      <c r="A144" s="36" t="s">
        <v>430</v>
      </c>
      <c r="B144" s="571" t="s">
        <v>550</v>
      </c>
      <c r="C144" s="730"/>
      <c r="D144" s="725"/>
      <c r="E144" s="733"/>
    </row>
    <row r="145" spans="1:5" s="33" customFormat="1" ht="15" customHeight="1" x14ac:dyDescent="0.25">
      <c r="A145" s="36" t="s">
        <v>24</v>
      </c>
      <c r="B145" s="570" t="s">
        <v>551</v>
      </c>
      <c r="C145" s="730"/>
      <c r="D145" s="725"/>
      <c r="E145" s="733"/>
    </row>
    <row r="146" spans="1:5" s="33" customFormat="1" ht="15" customHeight="1" x14ac:dyDescent="0.25">
      <c r="A146" s="36" t="s">
        <v>140</v>
      </c>
      <c r="B146" s="570" t="s">
        <v>552</v>
      </c>
      <c r="C146" s="730"/>
      <c r="D146" s="725"/>
      <c r="E146" s="733"/>
    </row>
    <row r="147" spans="1:5" s="33" customFormat="1" ht="15" customHeight="1" x14ac:dyDescent="0.25">
      <c r="A147" s="152" t="s">
        <v>525</v>
      </c>
      <c r="B147" s="571" t="s">
        <v>651</v>
      </c>
      <c r="C147" s="730"/>
      <c r="D147" s="725"/>
      <c r="E147" s="733"/>
    </row>
    <row r="148" spans="1:5" s="33" customFormat="1" ht="15" customHeight="1" x14ac:dyDescent="0.25">
      <c r="A148" s="36" t="s">
        <v>141</v>
      </c>
      <c r="B148" s="570" t="s">
        <v>553</v>
      </c>
      <c r="C148" s="730"/>
      <c r="D148" s="725"/>
      <c r="E148" s="733"/>
    </row>
    <row r="149" spans="1:5" s="33" customFormat="1" ht="15" customHeight="1" thickBot="1" x14ac:dyDescent="0.3">
      <c r="A149" s="37" t="s">
        <v>142</v>
      </c>
      <c r="B149" s="572" t="s">
        <v>554</v>
      </c>
      <c r="C149" s="730"/>
      <c r="D149" s="725"/>
      <c r="E149" s="733"/>
    </row>
    <row r="150" spans="1:5" s="33" customFormat="1" ht="15" customHeight="1" thickBot="1" x14ac:dyDescent="0.3">
      <c r="A150" s="43"/>
      <c r="B150" s="65"/>
      <c r="C150" s="730"/>
      <c r="D150" s="725"/>
      <c r="E150" s="733"/>
    </row>
    <row r="151" spans="1:5" s="33" customFormat="1" ht="15" customHeight="1" x14ac:dyDescent="0.25">
      <c r="A151" s="1414" t="s">
        <v>456</v>
      </c>
      <c r="B151" s="1415"/>
      <c r="C151" s="730"/>
      <c r="D151" s="725"/>
      <c r="E151" s="733"/>
    </row>
    <row r="152" spans="1:5" s="33" customFormat="1" ht="26.25" thickBot="1" x14ac:dyDescent="0.3">
      <c r="A152" s="40" t="s">
        <v>488</v>
      </c>
      <c r="B152" s="332" t="s">
        <v>490</v>
      </c>
      <c r="C152" s="730"/>
      <c r="D152" s="725"/>
      <c r="E152" s="733"/>
    </row>
    <row r="153" spans="1:5" s="33" customFormat="1" ht="15" customHeight="1" thickBot="1" x14ac:dyDescent="0.3">
      <c r="A153" s="43"/>
      <c r="B153" s="65"/>
      <c r="C153" s="730"/>
      <c r="D153" s="725"/>
      <c r="E153" s="733"/>
    </row>
    <row r="154" spans="1:5" s="33" customFormat="1" ht="15" customHeight="1" x14ac:dyDescent="0.25">
      <c r="A154" s="1414" t="s">
        <v>72</v>
      </c>
      <c r="B154" s="1415"/>
      <c r="C154" s="730"/>
      <c r="D154" s="725"/>
      <c r="E154" s="733"/>
    </row>
    <row r="155" spans="1:5" s="33" customFormat="1" ht="15" customHeight="1" thickBot="1" x14ac:dyDescent="0.3">
      <c r="A155" s="44" t="s">
        <v>367</v>
      </c>
      <c r="B155" s="57" t="s">
        <v>366</v>
      </c>
      <c r="C155" s="730"/>
      <c r="D155" s="725"/>
      <c r="E155" s="733"/>
    </row>
    <row r="156" spans="1:5" s="33" customFormat="1" ht="15" customHeight="1" thickBot="1" x14ac:dyDescent="0.3">
      <c r="A156" s="45"/>
      <c r="B156" s="65"/>
      <c r="C156" s="730"/>
      <c r="D156" s="725"/>
      <c r="E156" s="733"/>
    </row>
    <row r="157" spans="1:5" s="33" customFormat="1" ht="15" customHeight="1" x14ac:dyDescent="0.25">
      <c r="A157" s="1414" t="s">
        <v>419</v>
      </c>
      <c r="B157" s="1415"/>
      <c r="C157" s="730"/>
      <c r="D157" s="725"/>
      <c r="E157" s="733"/>
    </row>
    <row r="158" spans="1:5" s="33" customFormat="1" ht="15" customHeight="1" x14ac:dyDescent="0.25">
      <c r="A158" s="46" t="s">
        <v>29</v>
      </c>
      <c r="B158" s="58" t="s">
        <v>211</v>
      </c>
      <c r="C158" s="730"/>
      <c r="D158" s="725"/>
      <c r="E158" s="733"/>
    </row>
    <row r="159" spans="1:5" s="33" customFormat="1" ht="15" customHeight="1" x14ac:dyDescent="0.25">
      <c r="A159" s="46" t="s">
        <v>30</v>
      </c>
      <c r="B159" s="58" t="s">
        <v>212</v>
      </c>
      <c r="C159" s="730"/>
      <c r="D159" s="725"/>
      <c r="E159" s="733"/>
    </row>
    <row r="160" spans="1:5" s="33" customFormat="1" ht="15" customHeight="1" x14ac:dyDescent="0.25">
      <c r="A160" s="46" t="s">
        <v>420</v>
      </c>
      <c r="B160" s="58" t="s">
        <v>421</v>
      </c>
      <c r="C160" s="730"/>
      <c r="D160" s="725"/>
      <c r="E160" s="733"/>
    </row>
    <row r="161" spans="1:57" s="33" customFormat="1" ht="15" customHeight="1" x14ac:dyDescent="0.25">
      <c r="A161" s="46" t="s">
        <v>62</v>
      </c>
      <c r="B161" s="58" t="s">
        <v>213</v>
      </c>
      <c r="C161" s="730"/>
      <c r="D161" s="725"/>
      <c r="E161" s="733"/>
    </row>
    <row r="162" spans="1:57" s="33" customFormat="1" ht="15" customHeight="1" x14ac:dyDescent="0.25">
      <c r="A162" s="46" t="s">
        <v>61</v>
      </c>
      <c r="B162" s="58" t="s">
        <v>214</v>
      </c>
      <c r="C162" s="730"/>
      <c r="D162" s="725"/>
      <c r="E162" s="733"/>
    </row>
    <row r="163" spans="1:57" s="33" customFormat="1" ht="15" customHeight="1" x14ac:dyDescent="0.25">
      <c r="A163" s="46" t="s">
        <v>25</v>
      </c>
      <c r="B163" s="58" t="s">
        <v>215</v>
      </c>
      <c r="C163" s="730"/>
      <c r="D163" s="725"/>
      <c r="E163" s="733"/>
    </row>
    <row r="164" spans="1:57" s="33" customFormat="1" ht="15" customHeight="1" x14ac:dyDescent="0.25">
      <c r="A164" s="756" t="s">
        <v>602</v>
      </c>
      <c r="B164" s="93" t="s">
        <v>603</v>
      </c>
      <c r="C164" s="730"/>
      <c r="D164" s="725"/>
      <c r="E164" s="733"/>
    </row>
    <row r="165" spans="1:57" s="33" customFormat="1" ht="15" customHeight="1" thickBot="1" x14ac:dyDescent="0.3">
      <c r="A165" s="44" t="s">
        <v>76</v>
      </c>
      <c r="B165" s="57" t="s">
        <v>352</v>
      </c>
      <c r="C165" s="730"/>
      <c r="D165" s="725"/>
      <c r="E165" s="733"/>
    </row>
    <row r="166" spans="1:57" s="33" customFormat="1" ht="15" customHeight="1" thickBot="1" x14ac:dyDescent="0.3">
      <c r="A166" s="66"/>
      <c r="B166" s="67"/>
      <c r="C166" s="730"/>
      <c r="D166" s="725"/>
      <c r="E166" s="733"/>
    </row>
    <row r="167" spans="1:57" s="33" customFormat="1" ht="15" customHeight="1" x14ac:dyDescent="0.25">
      <c r="A167" s="1414" t="s">
        <v>56</v>
      </c>
      <c r="B167" s="1415"/>
      <c r="C167" s="730"/>
      <c r="D167" s="725"/>
      <c r="E167" s="733"/>
    </row>
    <row r="168" spans="1:57" s="33" customFormat="1" ht="15" customHeight="1" x14ac:dyDescent="0.25">
      <c r="A168" s="35" t="s">
        <v>368</v>
      </c>
      <c r="B168" s="98" t="s">
        <v>353</v>
      </c>
      <c r="C168" s="730"/>
      <c r="D168" s="725"/>
      <c r="E168" s="733"/>
    </row>
    <row r="169" spans="1:57" s="33" customFormat="1" ht="15" customHeight="1" x14ac:dyDescent="0.25">
      <c r="A169" s="35" t="s">
        <v>369</v>
      </c>
      <c r="B169" s="54" t="s">
        <v>209</v>
      </c>
      <c r="C169" s="730"/>
      <c r="D169" s="725"/>
      <c r="E169" s="733"/>
    </row>
    <row r="170" spans="1:57" s="33" customFormat="1" ht="15" customHeight="1" x14ac:dyDescent="0.25">
      <c r="A170" s="35" t="s">
        <v>371</v>
      </c>
      <c r="B170" s="34" t="s">
        <v>652</v>
      </c>
      <c r="C170" s="730"/>
      <c r="D170" s="725"/>
      <c r="E170" s="733"/>
    </row>
    <row r="171" spans="1:57" s="33" customFormat="1" ht="15" customHeight="1" x14ac:dyDescent="0.25">
      <c r="A171" s="35" t="s">
        <v>372</v>
      </c>
      <c r="B171" s="34" t="s">
        <v>210</v>
      </c>
      <c r="C171" s="730"/>
      <c r="D171" s="725"/>
      <c r="E171" s="733"/>
    </row>
    <row r="172" spans="1:57" s="33" customFormat="1" x14ac:dyDescent="0.25">
      <c r="A172" s="35" t="s">
        <v>216</v>
      </c>
      <c r="B172" s="54" t="s">
        <v>218</v>
      </c>
      <c r="C172" s="730"/>
      <c r="D172" s="725"/>
      <c r="E172" s="733"/>
    </row>
    <row r="173" spans="1:57" ht="15" customHeight="1" x14ac:dyDescent="0.25">
      <c r="A173" s="35" t="s">
        <v>220</v>
      </c>
      <c r="B173" s="54" t="s">
        <v>219</v>
      </c>
      <c r="C173" s="725"/>
      <c r="D173" s="725"/>
      <c r="E173" s="7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row>
    <row r="174" spans="1:57" s="33" customFormat="1" ht="15" customHeight="1" x14ac:dyDescent="0.25">
      <c r="A174" s="35" t="s">
        <v>217</v>
      </c>
      <c r="B174" s="54" t="s">
        <v>221</v>
      </c>
      <c r="C174" s="724"/>
      <c r="D174" s="725"/>
      <c r="E174" s="733"/>
    </row>
    <row r="175" spans="1:57" s="33" customFormat="1" ht="15" customHeight="1" x14ac:dyDescent="0.25">
      <c r="A175" s="35" t="s">
        <v>143</v>
      </c>
      <c r="B175" s="54" t="s">
        <v>222</v>
      </c>
      <c r="C175" s="724"/>
      <c r="D175" s="725"/>
      <c r="E175" s="733"/>
    </row>
    <row r="176" spans="1:57" s="33" customFormat="1" ht="15" customHeight="1" thickBot="1" x14ac:dyDescent="0.3">
      <c r="A176" s="47" t="s">
        <v>373</v>
      </c>
      <c r="B176" s="57" t="s">
        <v>354</v>
      </c>
      <c r="C176" s="730"/>
      <c r="D176" s="725"/>
      <c r="E176" s="733"/>
    </row>
    <row r="177" spans="1:5" s="33" customFormat="1" ht="15" customHeight="1" thickBot="1" x14ac:dyDescent="0.3">
      <c r="A177" s="149"/>
      <c r="B177" s="150"/>
      <c r="C177" s="730"/>
      <c r="D177" s="725"/>
      <c r="E177" s="733"/>
    </row>
    <row r="178" spans="1:5" s="33" customFormat="1" ht="15" customHeight="1" x14ac:dyDescent="0.25">
      <c r="A178" s="1410" t="s">
        <v>676</v>
      </c>
      <c r="B178" s="1411"/>
      <c r="C178" s="730"/>
      <c r="D178" s="725"/>
      <c r="E178" s="733"/>
    </row>
    <row r="179" spans="1:5" s="33" customFormat="1" ht="15" customHeight="1" x14ac:dyDescent="0.25">
      <c r="A179" s="89" t="s">
        <v>661</v>
      </c>
      <c r="B179" s="58" t="s">
        <v>677</v>
      </c>
      <c r="C179" s="730"/>
      <c r="D179" s="725"/>
      <c r="E179" s="733"/>
    </row>
    <row r="180" spans="1:5" s="33" customFormat="1" ht="15" customHeight="1" x14ac:dyDescent="0.25">
      <c r="A180" s="89" t="s">
        <v>671</v>
      </c>
      <c r="B180" s="58" t="s">
        <v>678</v>
      </c>
      <c r="C180" s="730"/>
      <c r="D180" s="725"/>
      <c r="E180" s="733"/>
    </row>
    <row r="181" spans="1:5" s="33" customFormat="1" ht="25.5" x14ac:dyDescent="0.25">
      <c r="A181" s="89" t="s">
        <v>672</v>
      </c>
      <c r="B181" s="58" t="s">
        <v>679</v>
      </c>
      <c r="C181" s="730"/>
      <c r="D181" s="725"/>
      <c r="E181" s="733"/>
    </row>
    <row r="182" spans="1:5" s="33" customFormat="1" ht="15" customHeight="1" x14ac:dyDescent="0.25">
      <c r="A182" s="89" t="s">
        <v>663</v>
      </c>
      <c r="B182" s="58" t="s">
        <v>680</v>
      </c>
      <c r="C182" s="730"/>
      <c r="D182" s="725"/>
      <c r="E182" s="733"/>
    </row>
    <row r="183" spans="1:5" s="33" customFormat="1" ht="15" customHeight="1" x14ac:dyDescent="0.25">
      <c r="A183" s="90" t="s">
        <v>681</v>
      </c>
      <c r="B183" s="58" t="s">
        <v>682</v>
      </c>
      <c r="C183" s="730"/>
      <c r="D183" s="725"/>
      <c r="E183" s="733"/>
    </row>
    <row r="184" spans="1:5" s="33" customFormat="1" ht="15" customHeight="1" x14ac:dyDescent="0.25">
      <c r="A184" s="90" t="s">
        <v>683</v>
      </c>
      <c r="B184" s="58" t="s">
        <v>684</v>
      </c>
      <c r="C184" s="730"/>
      <c r="D184" s="725"/>
      <c r="E184" s="733"/>
    </row>
    <row r="185" spans="1:5" s="33" customFormat="1" ht="15" customHeight="1" x14ac:dyDescent="0.25">
      <c r="A185" s="90" t="s">
        <v>685</v>
      </c>
      <c r="B185" s="58" t="s">
        <v>691</v>
      </c>
      <c r="C185" s="730"/>
      <c r="D185" s="725"/>
      <c r="E185" s="733"/>
    </row>
    <row r="186" spans="1:5" s="33" customFormat="1" ht="15" customHeight="1" x14ac:dyDescent="0.25">
      <c r="A186" s="92" t="s">
        <v>686</v>
      </c>
      <c r="B186" s="58" t="s">
        <v>692</v>
      </c>
      <c r="C186" s="730"/>
      <c r="D186" s="725"/>
      <c r="E186" s="733"/>
    </row>
    <row r="187" spans="1:5" s="33" customFormat="1" ht="15" customHeight="1" x14ac:dyDescent="0.25">
      <c r="A187" s="92" t="s">
        <v>687</v>
      </c>
      <c r="B187" s="58" t="s">
        <v>693</v>
      </c>
      <c r="C187" s="730"/>
      <c r="D187" s="725"/>
      <c r="E187" s="733"/>
    </row>
    <row r="188" spans="1:5" s="33" customFormat="1" ht="15" customHeight="1" x14ac:dyDescent="0.25">
      <c r="A188" s="92" t="s">
        <v>662</v>
      </c>
      <c r="B188" s="331" t="s">
        <v>694</v>
      </c>
      <c r="C188" s="730"/>
      <c r="D188" s="725"/>
      <c r="E188" s="733"/>
    </row>
    <row r="189" spans="1:5" s="33" customFormat="1" ht="15" customHeight="1" x14ac:dyDescent="0.25">
      <c r="A189" s="92" t="s">
        <v>688</v>
      </c>
      <c r="B189" s="331" t="s">
        <v>695</v>
      </c>
      <c r="C189" s="730"/>
      <c r="D189" s="725"/>
      <c r="E189" s="733"/>
    </row>
    <row r="190" spans="1:5" s="33" customFormat="1" ht="15" customHeight="1" x14ac:dyDescent="0.25">
      <c r="A190" s="92" t="s">
        <v>668</v>
      </c>
      <c r="B190" s="331" t="s">
        <v>696</v>
      </c>
      <c r="C190" s="730"/>
      <c r="D190" s="725"/>
      <c r="E190" s="733"/>
    </row>
    <row r="191" spans="1:5" s="33" customFormat="1" ht="15" customHeight="1" x14ac:dyDescent="0.25">
      <c r="A191" s="92" t="s">
        <v>667</v>
      </c>
      <c r="B191" s="331" t="s">
        <v>697</v>
      </c>
      <c r="C191" s="730"/>
      <c r="D191" s="725"/>
      <c r="E191" s="733"/>
    </row>
    <row r="192" spans="1:5" s="33" customFormat="1" ht="15" customHeight="1" x14ac:dyDescent="0.25">
      <c r="A192" s="92" t="s">
        <v>666</v>
      </c>
      <c r="B192" s="331" t="s">
        <v>698</v>
      </c>
      <c r="C192" s="730"/>
      <c r="D192" s="725"/>
      <c r="E192" s="733"/>
    </row>
    <row r="193" spans="1:5" s="33" customFormat="1" ht="25.5" x14ac:dyDescent="0.25">
      <c r="A193" s="92" t="s">
        <v>689</v>
      </c>
      <c r="B193" s="331" t="s">
        <v>699</v>
      </c>
      <c r="C193" s="730"/>
      <c r="D193" s="725"/>
      <c r="E193" s="733"/>
    </row>
    <row r="194" spans="1:5" s="33" customFormat="1" ht="15" customHeight="1" thickBot="1" x14ac:dyDescent="0.3">
      <c r="A194" s="91" t="s">
        <v>690</v>
      </c>
      <c r="B194" s="57" t="s">
        <v>700</v>
      </c>
      <c r="C194" s="730"/>
      <c r="D194" s="725"/>
      <c r="E194" s="733"/>
    </row>
    <row r="195" spans="1:5" s="33" customFormat="1" ht="15" customHeight="1" x14ac:dyDescent="0.25">
      <c r="A195" s="149"/>
      <c r="B195" s="150"/>
      <c r="C195" s="730"/>
      <c r="D195" s="725"/>
      <c r="E195" s="733"/>
    </row>
    <row r="196" spans="1:5" s="33" customFormat="1" ht="15" customHeight="1" thickBot="1" x14ac:dyDescent="0.3">
      <c r="A196" s="1426" t="s">
        <v>374</v>
      </c>
      <c r="B196" s="1426"/>
      <c r="C196" s="730"/>
      <c r="D196" s="725"/>
      <c r="E196" s="733"/>
    </row>
    <row r="197" spans="1:5" s="33" customFormat="1" ht="15" customHeight="1" x14ac:dyDescent="0.25">
      <c r="A197" s="1424" t="s">
        <v>375</v>
      </c>
      <c r="B197" s="1425"/>
      <c r="C197" s="730"/>
      <c r="D197" s="725"/>
      <c r="E197" s="733"/>
    </row>
    <row r="198" spans="1:5" s="33" customFormat="1" x14ac:dyDescent="0.25">
      <c r="A198" s="152" t="s">
        <v>252</v>
      </c>
      <c r="B198" s="98" t="s">
        <v>379</v>
      </c>
      <c r="C198" s="730"/>
      <c r="D198" s="725"/>
      <c r="E198" s="733"/>
    </row>
    <row r="199" spans="1:5" s="33" customFormat="1" ht="15" customHeight="1" x14ac:dyDescent="0.25">
      <c r="A199" s="152" t="s">
        <v>253</v>
      </c>
      <c r="B199" s="151" t="s">
        <v>377</v>
      </c>
      <c r="C199" s="730"/>
      <c r="D199" s="725"/>
      <c r="E199" s="733"/>
    </row>
    <row r="200" spans="1:5" s="33" customFormat="1" ht="15" customHeight="1" x14ac:dyDescent="0.25">
      <c r="A200" s="152" t="s">
        <v>254</v>
      </c>
      <c r="B200" s="151" t="s">
        <v>386</v>
      </c>
      <c r="C200" s="730"/>
      <c r="D200" s="725"/>
      <c r="E200" s="733"/>
    </row>
    <row r="201" spans="1:5" s="33" customFormat="1" ht="15" customHeight="1" x14ac:dyDescent="0.25">
      <c r="A201" s="152" t="s">
        <v>255</v>
      </c>
      <c r="B201" s="156" t="s">
        <v>385</v>
      </c>
      <c r="C201" s="730"/>
      <c r="D201" s="725"/>
      <c r="E201" s="733"/>
    </row>
    <row r="202" spans="1:5" s="33" customFormat="1" ht="15" customHeight="1" x14ac:dyDescent="0.25">
      <c r="A202" s="152" t="s">
        <v>256</v>
      </c>
      <c r="B202" s="151" t="s">
        <v>378</v>
      </c>
      <c r="C202" s="730"/>
      <c r="D202" s="725"/>
      <c r="E202" s="733"/>
    </row>
    <row r="203" spans="1:5" s="33" customFormat="1" ht="15" customHeight="1" x14ac:dyDescent="0.25">
      <c r="A203" s="152" t="s">
        <v>136</v>
      </c>
      <c r="B203" s="156" t="s">
        <v>390</v>
      </c>
      <c r="C203" s="730"/>
      <c r="D203" s="725"/>
      <c r="E203" s="733"/>
    </row>
    <row r="204" spans="1:5" s="33" customFormat="1" ht="15" customHeight="1" x14ac:dyDescent="0.25">
      <c r="A204" s="152" t="s">
        <v>524</v>
      </c>
      <c r="B204" s="156" t="s">
        <v>651</v>
      </c>
      <c r="C204" s="730"/>
      <c r="D204" s="725"/>
      <c r="E204" s="733"/>
    </row>
    <row r="205" spans="1:5" s="33" customFormat="1" x14ac:dyDescent="0.25">
      <c r="A205" s="152" t="s">
        <v>257</v>
      </c>
      <c r="B205" s="156" t="s">
        <v>388</v>
      </c>
      <c r="C205" s="730"/>
      <c r="D205" s="725"/>
      <c r="E205" s="733"/>
    </row>
    <row r="206" spans="1:5" s="33" customFormat="1" ht="15" customHeight="1" thickBot="1" x14ac:dyDescent="0.3">
      <c r="A206" s="153" t="s">
        <v>258</v>
      </c>
      <c r="B206" s="57" t="s">
        <v>389</v>
      </c>
      <c r="C206" s="730"/>
      <c r="D206" s="725"/>
      <c r="E206" s="733"/>
    </row>
    <row r="207" spans="1:5" s="33" customFormat="1" ht="15" customHeight="1" x14ac:dyDescent="0.25">
      <c r="A207" s="1424" t="s">
        <v>590</v>
      </c>
      <c r="B207" s="1425"/>
      <c r="C207" s="730"/>
      <c r="D207" s="725"/>
      <c r="E207" s="733"/>
    </row>
    <row r="208" spans="1:5" s="33" customFormat="1" ht="81.75" customHeight="1" thickBot="1" x14ac:dyDescent="0.3">
      <c r="A208" s="722" t="s">
        <v>591</v>
      </c>
      <c r="B208" s="721" t="s">
        <v>531</v>
      </c>
      <c r="C208" s="730"/>
      <c r="D208" s="725"/>
      <c r="E208" s="733"/>
    </row>
    <row r="209" spans="1:5" s="33" customFormat="1" ht="15" customHeight="1" x14ac:dyDescent="0.25">
      <c r="A209" s="1424" t="s">
        <v>391</v>
      </c>
      <c r="B209" s="1425"/>
      <c r="C209" s="730"/>
      <c r="D209" s="725"/>
      <c r="E209" s="733"/>
    </row>
    <row r="210" spans="1:5" s="33" customFormat="1" ht="15" customHeight="1" x14ac:dyDescent="0.25">
      <c r="A210" s="152" t="s">
        <v>259</v>
      </c>
      <c r="B210" s="151" t="s">
        <v>380</v>
      </c>
      <c r="C210" s="730"/>
      <c r="D210" s="725"/>
      <c r="E210" s="733"/>
    </row>
    <row r="211" spans="1:5" s="33" customFormat="1" ht="15" customHeight="1" x14ac:dyDescent="0.25">
      <c r="A211" s="152" t="s">
        <v>260</v>
      </c>
      <c r="B211" s="156" t="s">
        <v>387</v>
      </c>
      <c r="C211" s="730"/>
      <c r="D211" s="725"/>
      <c r="E211" s="733"/>
    </row>
    <row r="212" spans="1:5" s="33" customFormat="1" x14ac:dyDescent="0.25">
      <c r="A212" s="152" t="s">
        <v>26</v>
      </c>
      <c r="B212" s="151" t="s">
        <v>381</v>
      </c>
      <c r="C212" s="730"/>
      <c r="D212" s="725"/>
      <c r="E212" s="733"/>
    </row>
    <row r="213" spans="1:5" ht="15" customHeight="1" x14ac:dyDescent="0.25">
      <c r="A213" s="152" t="s">
        <v>357</v>
      </c>
      <c r="B213" s="151" t="s">
        <v>376</v>
      </c>
      <c r="C213" s="730"/>
    </row>
    <row r="214" spans="1:5" ht="15" customHeight="1" x14ac:dyDescent="0.25">
      <c r="A214" s="152" t="s">
        <v>256</v>
      </c>
      <c r="B214" s="151" t="s">
        <v>382</v>
      </c>
      <c r="C214" s="730"/>
    </row>
    <row r="215" spans="1:5" ht="15" customHeight="1" x14ac:dyDescent="0.25">
      <c r="A215" s="152" t="s">
        <v>58</v>
      </c>
      <c r="B215" s="151" t="s">
        <v>383</v>
      </c>
      <c r="C215" s="730"/>
    </row>
    <row r="216" spans="1:5" ht="15" customHeight="1" thickBot="1" x14ac:dyDescent="0.3">
      <c r="A216" s="154" t="s">
        <v>261</v>
      </c>
      <c r="B216" s="155" t="s">
        <v>384</v>
      </c>
      <c r="C216" s="730"/>
    </row>
    <row r="217" spans="1:5" ht="15" customHeight="1" thickBot="1" x14ac:dyDescent="0.3">
      <c r="A217" s="391" t="s">
        <v>649</v>
      </c>
      <c r="B217" s="392" t="s">
        <v>506</v>
      </c>
      <c r="C217" s="730"/>
    </row>
    <row r="218" spans="1:5" ht="15" customHeight="1" x14ac:dyDescent="0.25">
      <c r="C218" s="730"/>
    </row>
    <row r="219" spans="1:5" ht="21" thickBot="1" x14ac:dyDescent="0.3">
      <c r="A219" s="1422" t="s">
        <v>262</v>
      </c>
      <c r="B219" s="1423"/>
      <c r="C219" s="730"/>
    </row>
    <row r="220" spans="1:5" ht="15" customHeight="1" x14ac:dyDescent="0.25">
      <c r="A220" s="1424" t="s">
        <v>263</v>
      </c>
      <c r="B220" s="1425"/>
      <c r="C220" s="730"/>
    </row>
    <row r="221" spans="1:5" ht="15" customHeight="1" x14ac:dyDescent="0.25">
      <c r="A221" s="74" t="s">
        <v>268</v>
      </c>
      <c r="B221" s="75" t="s">
        <v>269</v>
      </c>
      <c r="C221" s="730"/>
    </row>
    <row r="222" spans="1:5" ht="15" customHeight="1" x14ac:dyDescent="0.25">
      <c r="A222" s="74" t="s">
        <v>88</v>
      </c>
      <c r="B222" s="75" t="s">
        <v>270</v>
      </c>
      <c r="C222" s="730"/>
    </row>
    <row r="223" spans="1:5" ht="15" customHeight="1" x14ac:dyDescent="0.25">
      <c r="A223" s="74" t="s">
        <v>89</v>
      </c>
      <c r="B223" s="75" t="s">
        <v>271</v>
      </c>
      <c r="C223" s="730"/>
    </row>
    <row r="224" spans="1:5" ht="15" customHeight="1" x14ac:dyDescent="0.25">
      <c r="A224" s="74" t="s">
        <v>90</v>
      </c>
      <c r="B224" s="75" t="s">
        <v>272</v>
      </c>
      <c r="C224" s="730"/>
    </row>
    <row r="225" spans="1:3" ht="15" customHeight="1" x14ac:dyDescent="0.25">
      <c r="A225" s="79" t="s">
        <v>273</v>
      </c>
      <c r="B225" s="75" t="s">
        <v>274</v>
      </c>
      <c r="C225" s="730"/>
    </row>
    <row r="226" spans="1:3" ht="20.25" customHeight="1" x14ac:dyDescent="0.25">
      <c r="A226" s="74" t="s">
        <v>91</v>
      </c>
      <c r="B226" s="76" t="s">
        <v>275</v>
      </c>
    </row>
    <row r="227" spans="1:3" ht="15" customHeight="1" x14ac:dyDescent="0.25">
      <c r="A227" s="74" t="s">
        <v>276</v>
      </c>
      <c r="B227" s="76" t="s">
        <v>277</v>
      </c>
    </row>
    <row r="228" spans="1:3" ht="15" customHeight="1" x14ac:dyDescent="0.25">
      <c r="A228" s="74" t="s">
        <v>398</v>
      </c>
      <c r="B228" s="76" t="s">
        <v>399</v>
      </c>
    </row>
    <row r="229" spans="1:3" ht="15" customHeight="1" thickBot="1" x14ac:dyDescent="0.3">
      <c r="A229" s="77" t="s">
        <v>85</v>
      </c>
      <c r="B229" s="78" t="s">
        <v>278</v>
      </c>
    </row>
    <row r="230" spans="1:3" ht="15" customHeight="1" thickBot="1" x14ac:dyDescent="0.3"/>
    <row r="231" spans="1:3" ht="15" customHeight="1" x14ac:dyDescent="0.25">
      <c r="A231" s="1424" t="s">
        <v>279</v>
      </c>
      <c r="B231" s="1425"/>
    </row>
    <row r="232" spans="1:3" ht="27" customHeight="1" x14ac:dyDescent="0.25">
      <c r="A232" s="80" t="s">
        <v>268</v>
      </c>
      <c r="B232" s="75" t="s">
        <v>280</v>
      </c>
    </row>
    <row r="233" spans="1:3" ht="15" customHeight="1" x14ac:dyDescent="0.25">
      <c r="A233" s="79" t="s">
        <v>281</v>
      </c>
      <c r="B233" s="76" t="s">
        <v>282</v>
      </c>
    </row>
    <row r="234" spans="1:3" ht="15" customHeight="1" x14ac:dyDescent="0.25">
      <c r="A234" s="74" t="s">
        <v>91</v>
      </c>
      <c r="B234" s="76" t="s">
        <v>283</v>
      </c>
    </row>
    <row r="235" spans="1:3" ht="15" customHeight="1" x14ac:dyDescent="0.25">
      <c r="A235" s="74" t="s">
        <v>276</v>
      </c>
      <c r="B235" s="76" t="s">
        <v>284</v>
      </c>
    </row>
    <row r="236" spans="1:3" ht="15" customHeight="1" x14ac:dyDescent="0.25">
      <c r="A236" s="74" t="s">
        <v>84</v>
      </c>
      <c r="B236" s="76" t="s">
        <v>285</v>
      </c>
    </row>
    <row r="237" spans="1:3" ht="26.25" customHeight="1" thickBot="1" x14ac:dyDescent="0.3">
      <c r="A237" s="77" t="s">
        <v>85</v>
      </c>
      <c r="B237" s="78" t="s">
        <v>286</v>
      </c>
    </row>
    <row r="238" spans="1:3" ht="15" customHeight="1" thickBot="1" x14ac:dyDescent="0.3"/>
    <row r="239" spans="1:3" ht="15" customHeight="1" x14ac:dyDescent="0.25">
      <c r="A239" s="1424" t="s">
        <v>287</v>
      </c>
      <c r="B239" s="1425"/>
    </row>
    <row r="240" spans="1:3" ht="15" customHeight="1" x14ac:dyDescent="0.25">
      <c r="A240" s="69" t="s">
        <v>288</v>
      </c>
      <c r="B240" s="70" t="s">
        <v>289</v>
      </c>
    </row>
    <row r="241" spans="1:2" ht="15" customHeight="1" x14ac:dyDescent="0.25">
      <c r="A241" s="69" t="s">
        <v>290</v>
      </c>
      <c r="B241" s="70" t="s">
        <v>291</v>
      </c>
    </row>
    <row r="242" spans="1:2" ht="15" customHeight="1" x14ac:dyDescent="0.25">
      <c r="A242" s="69" t="s">
        <v>95</v>
      </c>
      <c r="B242" s="70" t="s">
        <v>292</v>
      </c>
    </row>
    <row r="243" spans="1:2" ht="15" customHeight="1" x14ac:dyDescent="0.25">
      <c r="A243" s="69" t="s">
        <v>96</v>
      </c>
      <c r="B243" s="70" t="s">
        <v>293</v>
      </c>
    </row>
    <row r="244" spans="1:2" ht="21" customHeight="1" x14ac:dyDescent="0.25">
      <c r="A244" s="69" t="s">
        <v>97</v>
      </c>
      <c r="B244" s="70" t="s">
        <v>294</v>
      </c>
    </row>
    <row r="245" spans="1:2" ht="15" customHeight="1" x14ac:dyDescent="0.25">
      <c r="A245" s="81" t="s">
        <v>295</v>
      </c>
      <c r="B245" s="70" t="s">
        <v>296</v>
      </c>
    </row>
    <row r="246" spans="1:2" ht="15" customHeight="1" x14ac:dyDescent="0.25">
      <c r="A246" s="69" t="s">
        <v>91</v>
      </c>
      <c r="B246" s="71" t="s">
        <v>297</v>
      </c>
    </row>
    <row r="247" spans="1:2" ht="25.5" customHeight="1" x14ac:dyDescent="0.25">
      <c r="A247" s="69" t="s">
        <v>276</v>
      </c>
      <c r="B247" s="71" t="s">
        <v>298</v>
      </c>
    </row>
    <row r="248" spans="1:2" ht="15" customHeight="1" x14ac:dyDescent="0.25">
      <c r="A248" s="69" t="s">
        <v>84</v>
      </c>
      <c r="B248" s="71" t="s">
        <v>285</v>
      </c>
    </row>
    <row r="249" spans="1:2" ht="15" customHeight="1" thickBot="1" x14ac:dyDescent="0.3">
      <c r="A249" s="72" t="s">
        <v>85</v>
      </c>
      <c r="B249" s="73" t="s">
        <v>299</v>
      </c>
    </row>
    <row r="250" spans="1:2" ht="15" customHeight="1" thickBot="1" x14ac:dyDescent="0.3"/>
    <row r="251" spans="1:2" ht="15" customHeight="1" x14ac:dyDescent="0.25">
      <c r="A251" s="1424" t="s">
        <v>300</v>
      </c>
      <c r="B251" s="1425"/>
    </row>
    <row r="252" spans="1:2" ht="15" customHeight="1" x14ac:dyDescent="0.25">
      <c r="A252" s="82" t="s">
        <v>100</v>
      </c>
      <c r="B252" s="83" t="s">
        <v>301</v>
      </c>
    </row>
    <row r="253" spans="1:2" ht="15" customHeight="1" x14ac:dyDescent="0.25">
      <c r="A253" s="82" t="s">
        <v>101</v>
      </c>
      <c r="B253" s="83" t="s">
        <v>302</v>
      </c>
    </row>
    <row r="254" spans="1:2" x14ac:dyDescent="0.25">
      <c r="A254" s="82" t="s">
        <v>303</v>
      </c>
      <c r="B254" s="83" t="s">
        <v>304</v>
      </c>
    </row>
    <row r="255" spans="1:2" ht="15" customHeight="1" x14ac:dyDescent="0.25">
      <c r="A255" s="82" t="s">
        <v>305</v>
      </c>
      <c r="B255" s="83" t="s">
        <v>306</v>
      </c>
    </row>
    <row r="256" spans="1:2" ht="15" customHeight="1" x14ac:dyDescent="0.25">
      <c r="A256" s="82" t="s">
        <v>103</v>
      </c>
      <c r="B256" s="83" t="s">
        <v>307</v>
      </c>
    </row>
    <row r="257" spans="1:2" ht="15" customHeight="1" x14ac:dyDescent="0.25">
      <c r="A257" s="82" t="s">
        <v>104</v>
      </c>
      <c r="B257" s="83" t="s">
        <v>308</v>
      </c>
    </row>
    <row r="258" spans="1:2" ht="15" customHeight="1" x14ac:dyDescent="0.25">
      <c r="A258" s="82" t="s">
        <v>105</v>
      </c>
      <c r="B258" s="83" t="s">
        <v>309</v>
      </c>
    </row>
    <row r="259" spans="1:2" ht="15" customHeight="1" x14ac:dyDescent="0.25">
      <c r="A259" s="82" t="s">
        <v>106</v>
      </c>
      <c r="B259" s="83" t="s">
        <v>310</v>
      </c>
    </row>
    <row r="260" spans="1:2" ht="15" customHeight="1" x14ac:dyDescent="0.25">
      <c r="A260" s="82" t="s">
        <v>107</v>
      </c>
      <c r="B260" s="83" t="s">
        <v>311</v>
      </c>
    </row>
    <row r="261" spans="1:2" ht="15" customHeight="1" x14ac:dyDescent="0.25">
      <c r="A261" s="82" t="s">
        <v>108</v>
      </c>
      <c r="B261" s="83" t="s">
        <v>312</v>
      </c>
    </row>
    <row r="262" spans="1:2" ht="15" customHeight="1" x14ac:dyDescent="0.25">
      <c r="A262" s="82" t="s">
        <v>109</v>
      </c>
      <c r="B262" s="83" t="s">
        <v>313</v>
      </c>
    </row>
    <row r="263" spans="1:2" ht="15" customHeight="1" x14ac:dyDescent="0.25">
      <c r="A263" s="82" t="s">
        <v>110</v>
      </c>
      <c r="B263" s="83" t="s">
        <v>314</v>
      </c>
    </row>
    <row r="264" spans="1:2" ht="15" customHeight="1" x14ac:dyDescent="0.25">
      <c r="A264" s="82" t="s">
        <v>111</v>
      </c>
      <c r="B264" s="83" t="s">
        <v>315</v>
      </c>
    </row>
    <row r="265" spans="1:2" ht="15" customHeight="1" x14ac:dyDescent="0.25">
      <c r="A265" s="82" t="s">
        <v>112</v>
      </c>
      <c r="B265" s="83" t="s">
        <v>316</v>
      </c>
    </row>
    <row r="266" spans="1:2" ht="15" customHeight="1" x14ac:dyDescent="0.25">
      <c r="A266" s="82" t="s">
        <v>113</v>
      </c>
      <c r="B266" s="83" t="s">
        <v>317</v>
      </c>
    </row>
    <row r="267" spans="1:2" ht="15" customHeight="1" x14ac:dyDescent="0.25">
      <c r="A267" s="79" t="s">
        <v>318</v>
      </c>
      <c r="B267" s="84" t="s">
        <v>319</v>
      </c>
    </row>
    <row r="268" spans="1:2" ht="15" customHeight="1" x14ac:dyDescent="0.25">
      <c r="A268" s="82" t="s">
        <v>91</v>
      </c>
      <c r="B268" s="85" t="s">
        <v>320</v>
      </c>
    </row>
    <row r="269" spans="1:2" ht="15" customHeight="1" x14ac:dyDescent="0.25">
      <c r="A269" s="82" t="s">
        <v>276</v>
      </c>
      <c r="B269" s="85" t="s">
        <v>321</v>
      </c>
    </row>
    <row r="270" spans="1:2" ht="15" customHeight="1" x14ac:dyDescent="0.25">
      <c r="A270" s="82" t="s">
        <v>84</v>
      </c>
      <c r="B270" s="85" t="s">
        <v>322</v>
      </c>
    </row>
    <row r="271" spans="1:2" ht="15" customHeight="1" thickBot="1" x14ac:dyDescent="0.3">
      <c r="A271" s="86" t="s">
        <v>85</v>
      </c>
      <c r="B271" s="87" t="s">
        <v>323</v>
      </c>
    </row>
    <row r="272" spans="1:2" ht="15" customHeight="1" thickBot="1" x14ac:dyDescent="0.3"/>
    <row r="273" spans="1:2" ht="15" customHeight="1" x14ac:dyDescent="0.25">
      <c r="A273" s="1424" t="s">
        <v>115</v>
      </c>
      <c r="B273" s="1425"/>
    </row>
    <row r="274" spans="1:2" ht="15" customHeight="1" x14ac:dyDescent="0.25">
      <c r="A274" s="74" t="s">
        <v>268</v>
      </c>
      <c r="B274" s="75" t="s">
        <v>324</v>
      </c>
    </row>
    <row r="275" spans="1:2" ht="15" customHeight="1" x14ac:dyDescent="0.25">
      <c r="A275" s="74" t="s">
        <v>46</v>
      </c>
      <c r="B275" s="75" t="s">
        <v>325</v>
      </c>
    </row>
    <row r="276" spans="1:2" ht="15" customHeight="1" x14ac:dyDescent="0.25">
      <c r="A276" s="74" t="s">
        <v>123</v>
      </c>
      <c r="B276" s="75" t="s">
        <v>326</v>
      </c>
    </row>
    <row r="277" spans="1:2" ht="15" customHeight="1" x14ac:dyDescent="0.25">
      <c r="A277" s="74" t="s">
        <v>124</v>
      </c>
      <c r="B277" s="75" t="s">
        <v>327</v>
      </c>
    </row>
    <row r="278" spans="1:2" ht="15" customHeight="1" thickBot="1" x14ac:dyDescent="0.3">
      <c r="A278" s="77" t="s">
        <v>91</v>
      </c>
      <c r="B278" s="88" t="s">
        <v>328</v>
      </c>
    </row>
    <row r="279" spans="1:2" ht="15" customHeight="1" thickBot="1" x14ac:dyDescent="0.3"/>
    <row r="280" spans="1:2" ht="15" customHeight="1" x14ac:dyDescent="0.25">
      <c r="A280" s="1410" t="s">
        <v>329</v>
      </c>
      <c r="B280" s="1411"/>
    </row>
    <row r="281" spans="1:2" ht="15" customHeight="1" x14ac:dyDescent="0.25">
      <c r="A281" s="89" t="s">
        <v>151</v>
      </c>
      <c r="B281" s="58" t="s">
        <v>330</v>
      </c>
    </row>
    <row r="282" spans="1:2" ht="15" customHeight="1" x14ac:dyDescent="0.25">
      <c r="A282" s="89" t="s">
        <v>152</v>
      </c>
      <c r="B282" s="58" t="s">
        <v>331</v>
      </c>
    </row>
    <row r="283" spans="1:2" ht="15" customHeight="1" x14ac:dyDescent="0.25">
      <c r="A283" s="89" t="s">
        <v>153</v>
      </c>
      <c r="B283" s="58" t="s">
        <v>332</v>
      </c>
    </row>
    <row r="284" spans="1:2" ht="15" customHeight="1" x14ac:dyDescent="0.25">
      <c r="A284" s="89" t="s">
        <v>154</v>
      </c>
      <c r="B284" s="58" t="s">
        <v>333</v>
      </c>
    </row>
    <row r="285" spans="1:2" ht="15" customHeight="1" x14ac:dyDescent="0.25">
      <c r="A285" s="90" t="s">
        <v>334</v>
      </c>
      <c r="B285" s="58" t="s">
        <v>335</v>
      </c>
    </row>
    <row r="286" spans="1:2" ht="15" customHeight="1" x14ac:dyDescent="0.25">
      <c r="A286" s="90" t="s">
        <v>156</v>
      </c>
      <c r="B286" s="58" t="s">
        <v>337</v>
      </c>
    </row>
    <row r="287" spans="1:2" ht="15" customHeight="1" x14ac:dyDescent="0.25">
      <c r="A287" s="90" t="s">
        <v>155</v>
      </c>
      <c r="B287" s="58" t="s">
        <v>336</v>
      </c>
    </row>
    <row r="288" spans="1:2" ht="15" customHeight="1" x14ac:dyDescent="0.25">
      <c r="A288" s="92" t="s">
        <v>157</v>
      </c>
      <c r="B288" s="93" t="s">
        <v>338</v>
      </c>
    </row>
    <row r="289" spans="1:4" ht="15" hidden="1" customHeight="1" x14ac:dyDescent="0.25">
      <c r="A289" s="92" t="s">
        <v>339</v>
      </c>
      <c r="B289" s="94"/>
    </row>
    <row r="290" spans="1:4" ht="15" hidden="1" customHeight="1" x14ac:dyDescent="0.25">
      <c r="A290" s="92" t="s">
        <v>343</v>
      </c>
      <c r="B290" s="94"/>
    </row>
    <row r="291" spans="1:4" ht="15" hidden="1" customHeight="1" x14ac:dyDescent="0.25">
      <c r="A291" s="92" t="s">
        <v>340</v>
      </c>
      <c r="B291" s="94"/>
    </row>
    <row r="292" spans="1:4" ht="15" hidden="1" customHeight="1" x14ac:dyDescent="0.25">
      <c r="A292" s="92" t="s">
        <v>341</v>
      </c>
      <c r="B292" s="94"/>
    </row>
    <row r="293" spans="1:4" ht="15" hidden="1" customHeight="1" x14ac:dyDescent="0.25">
      <c r="A293" s="92" t="s">
        <v>342</v>
      </c>
      <c r="B293" s="94"/>
    </row>
    <row r="294" spans="1:4" ht="15" customHeight="1" thickBot="1" x14ac:dyDescent="0.3">
      <c r="A294" s="91"/>
      <c r="B294" s="59"/>
    </row>
    <row r="295" spans="1:4" ht="15" customHeight="1" thickBot="1" x14ac:dyDescent="0.3"/>
    <row r="296" spans="1:4" ht="15" customHeight="1" x14ac:dyDescent="0.25">
      <c r="A296" s="1410" t="s">
        <v>528</v>
      </c>
      <c r="B296" s="1411"/>
    </row>
    <row r="297" spans="1:4" ht="63.75" hidden="1" x14ac:dyDescent="0.25">
      <c r="A297" s="565" t="s">
        <v>530</v>
      </c>
      <c r="B297" s="566" t="s">
        <v>529</v>
      </c>
    </row>
    <row r="298" spans="1:4" ht="67.5" hidden="1" customHeight="1" x14ac:dyDescent="0.25">
      <c r="A298" s="565" t="s">
        <v>532</v>
      </c>
      <c r="B298" s="566" t="s">
        <v>538</v>
      </c>
    </row>
    <row r="299" spans="1:4" ht="63.75" hidden="1" x14ac:dyDescent="0.25">
      <c r="A299" s="565" t="s">
        <v>534</v>
      </c>
      <c r="B299" s="566" t="s">
        <v>533</v>
      </c>
    </row>
    <row r="300" spans="1:4" ht="76.5" x14ac:dyDescent="0.25">
      <c r="A300" s="565" t="s">
        <v>535</v>
      </c>
      <c r="B300" s="566" t="s">
        <v>536</v>
      </c>
    </row>
    <row r="301" spans="1:4" ht="126.75" customHeight="1" x14ac:dyDescent="0.25">
      <c r="A301" s="565" t="s">
        <v>611</v>
      </c>
      <c r="B301" s="566" t="s">
        <v>537</v>
      </c>
      <c r="D301" s="282" t="s">
        <v>613</v>
      </c>
    </row>
    <row r="302" spans="1:4" ht="45" x14ac:dyDescent="0.25">
      <c r="A302" s="565" t="s">
        <v>612</v>
      </c>
      <c r="B302" s="567" t="s">
        <v>539</v>
      </c>
      <c r="D302" s="282" t="s">
        <v>614</v>
      </c>
    </row>
    <row r="303" spans="1:4" ht="51" x14ac:dyDescent="0.25">
      <c r="A303" s="565" t="s">
        <v>623</v>
      </c>
      <c r="B303" s="568" t="s">
        <v>541</v>
      </c>
      <c r="D303" s="282" t="s">
        <v>615</v>
      </c>
    </row>
    <row r="304" spans="1:4" ht="51" x14ac:dyDescent="0.25">
      <c r="A304" s="565" t="s">
        <v>624</v>
      </c>
      <c r="B304" s="567" t="s">
        <v>543</v>
      </c>
      <c r="D304" s="282" t="s">
        <v>616</v>
      </c>
    </row>
    <row r="305" spans="1:5" ht="54" x14ac:dyDescent="0.25">
      <c r="A305" s="565" t="s">
        <v>627</v>
      </c>
      <c r="B305" s="569" t="s">
        <v>544</v>
      </c>
      <c r="D305" s="282" t="s">
        <v>618</v>
      </c>
    </row>
    <row r="306" spans="1:5" ht="45" x14ac:dyDescent="0.25">
      <c r="A306" s="565" t="s">
        <v>628</v>
      </c>
      <c r="B306" s="567" t="s">
        <v>593</v>
      </c>
      <c r="C306" s="282" t="s">
        <v>491</v>
      </c>
      <c r="D306" s="282" t="s">
        <v>619</v>
      </c>
      <c r="E306" s="731" t="s">
        <v>594</v>
      </c>
    </row>
    <row r="307" spans="1:5" ht="45" x14ac:dyDescent="0.25">
      <c r="A307" s="565" t="s">
        <v>631</v>
      </c>
      <c r="B307" s="567" t="s">
        <v>610</v>
      </c>
      <c r="C307" s="282" t="s">
        <v>491</v>
      </c>
      <c r="D307" s="282" t="s">
        <v>620</v>
      </c>
      <c r="E307" s="731" t="s">
        <v>594</v>
      </c>
    </row>
    <row r="308" spans="1:5" ht="45" x14ac:dyDescent="0.25">
      <c r="A308" s="565" t="s">
        <v>637</v>
      </c>
      <c r="B308" s="567" t="s">
        <v>609</v>
      </c>
      <c r="C308" s="282" t="s">
        <v>491</v>
      </c>
      <c r="D308" s="282" t="s">
        <v>621</v>
      </c>
      <c r="E308" s="731" t="s">
        <v>598</v>
      </c>
    </row>
    <row r="309" spans="1:5" ht="45" x14ac:dyDescent="0.25">
      <c r="A309" s="565" t="s">
        <v>639</v>
      </c>
      <c r="B309" s="567" t="s">
        <v>599</v>
      </c>
      <c r="C309" s="282" t="s">
        <v>491</v>
      </c>
      <c r="D309" s="282" t="s">
        <v>622</v>
      </c>
      <c r="E309" s="731" t="s">
        <v>542</v>
      </c>
    </row>
    <row r="310" spans="1:5" ht="15" customHeight="1" x14ac:dyDescent="0.25"/>
    <row r="311" spans="1:5" ht="15" customHeight="1" x14ac:dyDescent="0.25">
      <c r="A311" s="157" t="s">
        <v>455</v>
      </c>
    </row>
    <row r="312" spans="1:5" ht="15" customHeight="1" x14ac:dyDescent="0.25"/>
    <row r="313" spans="1:5" ht="15" customHeight="1" x14ac:dyDescent="0.25"/>
    <row r="314" spans="1:5" ht="15" customHeight="1" x14ac:dyDescent="0.25"/>
    <row r="315" spans="1:5" ht="15" customHeight="1" x14ac:dyDescent="0.25"/>
    <row r="316" spans="1:5" ht="15" customHeight="1" x14ac:dyDescent="0.25"/>
    <row r="317" spans="1:5" ht="15" customHeight="1" x14ac:dyDescent="0.25"/>
    <row r="318" spans="1:5" ht="15" customHeight="1" x14ac:dyDescent="0.25"/>
    <row r="319" spans="1:5" ht="15" customHeight="1" x14ac:dyDescent="0.25"/>
    <row r="320" spans="1:5"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sheetData>
  <sheetProtection algorithmName="SHA-512" hashValue="epYHvHsgpwrChynWqqKQIy0/4lGPxvlDOr7N28+6X71a2wFBTA0IWMnFXIP69KFs6W6FLJORqo+S/h8s9KLD2A==" saltValue="OXaSmFr0ATdxCN/0XHD65Q==" spinCount="100000" sheet="1" objects="1" scenarios="1"/>
  <mergeCells count="37">
    <mergeCell ref="E94:X94"/>
    <mergeCell ref="A231:B231"/>
    <mergeCell ref="A239:B239"/>
    <mergeCell ref="A251:B251"/>
    <mergeCell ref="A273:B273"/>
    <mergeCell ref="A280:B280"/>
    <mergeCell ref="A167:B167"/>
    <mergeCell ref="A219:B219"/>
    <mergeCell ref="A220:B220"/>
    <mergeCell ref="A97:B97"/>
    <mergeCell ref="A111:B111"/>
    <mergeCell ref="A151:B151"/>
    <mergeCell ref="A154:B154"/>
    <mergeCell ref="A157:B157"/>
    <mergeCell ref="A196:B196"/>
    <mergeCell ref="A197:B197"/>
    <mergeCell ref="A209:B209"/>
    <mergeCell ref="A124:B124"/>
    <mergeCell ref="A138:B138"/>
    <mergeCell ref="A207:B207"/>
    <mergeCell ref="A178:B178"/>
    <mergeCell ref="A296:B296"/>
    <mergeCell ref="A1:B1"/>
    <mergeCell ref="A75:B75"/>
    <mergeCell ref="A70:B70"/>
    <mergeCell ref="A85:B85"/>
    <mergeCell ref="A90:B90"/>
    <mergeCell ref="A34:B34"/>
    <mergeCell ref="A48:B48"/>
    <mergeCell ref="A41:B41"/>
    <mergeCell ref="A55:B55"/>
    <mergeCell ref="A62:B62"/>
    <mergeCell ref="A3:B3"/>
    <mergeCell ref="A4:B4"/>
    <mergeCell ref="A10:B10"/>
    <mergeCell ref="A18:B18"/>
    <mergeCell ref="A26:B26"/>
  </mergeCells>
  <pageMargins left="0.25" right="0.25" top="0.75" bottom="0.75" header="0.3" footer="0.3"/>
  <pageSetup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Operational Data</vt:lpstr>
      <vt:lpstr>OOH Demographics (Age 0-17)</vt:lpstr>
      <vt:lpstr>OOH Demographics (Age 18-20)</vt:lpstr>
      <vt:lpstr> Outcome Data</vt:lpstr>
      <vt:lpstr>Caseloads</vt:lpstr>
      <vt:lpstr>Monthly Staffing</vt:lpstr>
      <vt:lpstr>Monthly Financial</vt:lpstr>
      <vt:lpstr>Metric Definitions</vt:lpstr>
      <vt:lpstr>' Outcome Data'!Print_Area</vt:lpstr>
      <vt:lpstr>Caseloads!Print_Area</vt:lpstr>
      <vt:lpstr>'Metric Definitions'!Print_Area</vt:lpstr>
      <vt:lpstr>'Operational Data'!Print_Area</vt:lpstr>
      <vt:lpstr>'Metric Definitions'!Print_Titles</vt:lpstr>
      <vt:lpstr>'Operational Data'!Print_Titles</vt:lpstr>
    </vt:vector>
  </TitlesOfParts>
  <Company>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Ewy, Mark, S</cp:lastModifiedBy>
  <cp:lastPrinted>2020-02-27T23:42:39Z</cp:lastPrinted>
  <dcterms:created xsi:type="dcterms:W3CDTF">2016-10-13T16:12:28Z</dcterms:created>
  <dcterms:modified xsi:type="dcterms:W3CDTF">2021-04-01T22:11:31Z</dcterms:modified>
</cp:coreProperties>
</file>